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Доходы!$F$194</definedName>
    <definedName name="LAST_CELL" localSheetId="2">Источники!$F$38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Доходы!$A$194</definedName>
    <definedName name="REND_1" localSheetId="2">Источники!$A$26</definedName>
    <definedName name="REND_1" localSheetId="1">Расходы!$A$661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Доходы!$A$23:$D$24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36" i="3" l="1"/>
  <c r="D36" i="3"/>
  <c r="E35" i="3"/>
  <c r="D35" i="3"/>
  <c r="E34" i="3"/>
  <c r="D34" i="3"/>
  <c r="E33" i="3"/>
  <c r="D33" i="3"/>
  <c r="E31" i="3"/>
  <c r="D31" i="3"/>
  <c r="E30" i="3"/>
  <c r="D30" i="3"/>
  <c r="E29" i="3"/>
  <c r="D29" i="3"/>
  <c r="E28" i="3"/>
  <c r="E27" i="3" s="1"/>
  <c r="D28" i="3"/>
  <c r="D27" i="3" s="1"/>
  <c r="F27" i="3" s="1"/>
  <c r="F26" i="3"/>
  <c r="E25" i="3"/>
  <c r="D25" i="3"/>
  <c r="D24" i="3" s="1"/>
  <c r="F24" i="3" s="1"/>
  <c r="E24" i="3"/>
  <c r="F23" i="3"/>
  <c r="E22" i="3"/>
  <c r="E21" i="3" s="1"/>
  <c r="E20" i="3" s="1"/>
  <c r="E19" i="3" s="1"/>
  <c r="E14" i="3" s="1"/>
  <c r="E12" i="3" s="1"/>
  <c r="D22" i="3"/>
  <c r="F22" i="3" s="1"/>
  <c r="D21" i="3"/>
  <c r="D20" i="3" s="1"/>
  <c r="D19" i="3" s="1"/>
  <c r="F18" i="3"/>
  <c r="E17" i="3"/>
  <c r="D17" i="3"/>
  <c r="F17" i="3" s="1"/>
  <c r="D16" i="3"/>
  <c r="F16" i="3" s="1"/>
  <c r="F188" i="1"/>
  <c r="F21" i="3" l="1"/>
  <c r="F20" i="3" s="1"/>
  <c r="F19" i="3" s="1"/>
  <c r="F25" i="3"/>
  <c r="D14" i="3"/>
  <c r="F14" i="3" l="1"/>
  <c r="D12" i="3"/>
  <c r="F29" i="1" l="1"/>
  <c r="F28" i="1"/>
  <c r="F19" i="1" l="1"/>
  <c r="F21" i="1"/>
  <c r="F22" i="1"/>
  <c r="F23" i="1"/>
  <c r="F24" i="1"/>
  <c r="F25" i="1"/>
  <c r="F26" i="1"/>
  <c r="F27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9" i="1"/>
  <c r="F190" i="1"/>
  <c r="F191" i="1"/>
  <c r="F192" i="1"/>
  <c r="F193" i="1"/>
  <c r="F1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</calcChain>
</file>

<file path=xl/sharedStrings.xml><?xml version="1.0" encoding="utf-8"?>
<sst xmlns="http://schemas.openxmlformats.org/spreadsheetml/2006/main" count="2999" uniqueCount="1417">
  <si>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</si>
  <si>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</si>
  <si>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</si>
  <si>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</si>
  <si>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</si>
  <si>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</si>
  <si>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</si>
  <si>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</si>
  <si>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</si>
  <si>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</si>
  <si>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</si>
  <si>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</si>
  <si>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Финансовый отдел Администрации Мартыновского района</t>
  </si>
  <si>
    <t>Мартыновский район</t>
  </si>
  <si>
    <t>Единица измерения: руб.</t>
  </si>
  <si>
    <t>02293549</t>
  </si>
  <si>
    <t>904</t>
  </si>
  <si>
    <t>60630000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</si>
  <si>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</si>
  <si>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</si>
  <si>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</si>
  <si>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</si>
  <si>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</si>
  <si>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</si>
  <si>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</si>
  <si>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</si>
  <si>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</si>
  <si>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</si>
  <si>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</si>
  <si>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</si>
  <si>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</si>
  <si>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</si>
  <si>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</si>
  <si>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</si>
  <si>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</si>
  <si>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</si>
  <si>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</si>
  <si>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</si>
  <si>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</si>
  <si>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</si>
  <si>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</si>
  <si>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</si>
  <si>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</si>
  <si>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</si>
  <si>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</si>
  <si>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</si>
  <si>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</si>
  <si>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</si>
  <si>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</si>
  <si>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</si>
  <si>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</si>
  <si>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</si>
  <si>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</si>
  <si>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</si>
  <si>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</si>
  <si>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</si>
  <si>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</si>
  <si>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</si>
  <si>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</si>
  <si>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</si>
  <si>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</si>
  <si>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</si>
  <si>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</si>
  <si>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</si>
  <si>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</si>
  <si>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</si>
  <si>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</si>
  <si>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</si>
  <si>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</si>
  <si>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</si>
  <si>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</si>
  <si>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</si>
  <si>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</si>
  <si>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</si>
  <si>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</si>
  <si>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</si>
  <si>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</si>
  <si>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</si>
  <si>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</si>
  <si>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</si>
  <si>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</si>
  <si>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</si>
  <si>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</si>
  <si>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</si>
  <si>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</si>
  <si>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</si>
  <si>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</si>
  <si>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</si>
  <si>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</si>
  <si>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</si>
  <si>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</si>
  <si>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</si>
  <si>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</si>
  <si>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</si>
  <si>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</si>
  <si>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</si>
  <si>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</si>
  <si>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</si>
  <si>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</si>
  <si>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НАЛОГИ НА ИМУЩЕСТВО</t>
  </si>
  <si>
    <t>000 10600000000000000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</si>
  <si>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</si>
  <si>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</si>
  <si>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</si>
  <si>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</si>
  <si>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физических лиц</t>
  </si>
  <si>
    <t>000 10604012020000110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</si>
  <si>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</si>
  <si>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</si>
  <si>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</si>
  <si>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</si>
  <si>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</si>
  <si>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</si>
  <si>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</si>
  <si>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</si>
  <si>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</si>
  <si>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</si>
  <si>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</si>
  <si>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000 10807020010000110</t>
  </si>
  <si>
    <t>Государственная пошлина за выдачу и обмен паспорта гражданина Российской Федерации</t>
  </si>
  <si>
    <t>000 10807100010000110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</si>
  <si>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</si>
  <si>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</si>
  <si>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</si>
  <si>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</si>
  <si>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</si>
  <si>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</si>
  <si>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Проценты, полученные от предоставления бюджетных кредитов внутри страны</t>
  </si>
  <si>
    <t>000 11103000000000120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</si>
  <si>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</si>
  <si>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</si>
  <si>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</si>
  <si>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</si>
  <si>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</si>
  <si>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</si>
  <si>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</si>
  <si>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</si>
  <si>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</si>
  <si>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</si>
  <si>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</si>
  <si>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</si>
  <si>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</si>
  <si>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</si>
  <si>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</si>
  <si>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</si>
  <si>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</si>
  <si>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</si>
  <si>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</si>
  <si>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</si>
  <si>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</si>
  <si>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</si>
  <si>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</si>
  <si>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</si>
  <si>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</si>
  <si>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</si>
  <si>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</si>
  <si>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</si>
  <si>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</si>
  <si>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000 11109080050000120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</si>
  <si>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</si>
  <si>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</si>
  <si>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</si>
  <si>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</si>
  <si>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</si>
  <si>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</si>
  <si>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сбросы загрязняющих веществ в водные объекты</t>
  </si>
  <si>
    <t>000 11201030010000120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</si>
  <si>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</si>
  <si>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</si>
  <si>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</si>
  <si>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</si>
  <si>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</si>
  <si>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</si>
  <si>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</si>
  <si>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</si>
  <si>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</si>
  <si>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</si>
  <si>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</si>
  <si>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</si>
  <si>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</si>
  <si>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</si>
  <si>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</si>
  <si>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</si>
  <si>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</si>
  <si>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</si>
  <si>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</si>
  <si>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</si>
  <si>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</si>
  <si>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</si>
  <si>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</si>
  <si>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</si>
  <si>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</si>
  <si>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</si>
  <si>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</si>
  <si>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</si>
  <si>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</si>
  <si>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</si>
  <si>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</si>
  <si>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</si>
  <si>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</si>
  <si>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</si>
  <si>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</si>
  <si>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</si>
  <si>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</si>
  <si>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</si>
  <si>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</si>
  <si>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000 11406313050000430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</si>
  <si>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</si>
  <si>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</si>
  <si>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</si>
  <si>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</si>
  <si>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</si>
  <si>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</si>
  <si>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</si>
  <si>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</si>
  <si>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</si>
  <si>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</si>
  <si>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</si>
  <si>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</si>
  <si>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</si>
  <si>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</si>
  <si>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</si>
  <si>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</si>
  <si>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</si>
  <si>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</si>
  <si>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</si>
  <si>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</si>
  <si>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</si>
  <si>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</si>
  <si>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</si>
  <si>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</si>
  <si>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</si>
  <si>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</si>
  <si>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</si>
  <si>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</si>
  <si>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</si>
  <si>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</si>
  <si>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</si>
  <si>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</si>
  <si>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</si>
  <si>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</si>
  <si>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</si>
  <si>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</si>
  <si>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</si>
  <si>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</si>
  <si>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</si>
  <si>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</si>
  <si>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</si>
  <si>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</si>
  <si>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</si>
  <si>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</si>
  <si>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</si>
  <si>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</si>
  <si>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</si>
  <si>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</si>
  <si>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</si>
  <si>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</si>
  <si>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</si>
  <si>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</si>
  <si>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</si>
  <si>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</si>
  <si>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</si>
  <si>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</si>
  <si>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</si>
  <si>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</si>
  <si>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</si>
  <si>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</si>
  <si>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</si>
  <si>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</si>
  <si>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</si>
  <si>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</si>
  <si>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</si>
  <si>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</si>
  <si>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</si>
  <si>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</si>
  <si>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</si>
  <si>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</si>
  <si>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</si>
  <si>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</si>
  <si>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</si>
  <si>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</si>
  <si>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</si>
  <si>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</si>
  <si>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</si>
  <si>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</si>
  <si>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</si>
  <si>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</si>
  <si>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</si>
  <si>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</si>
  <si>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</si>
  <si>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000 20220216050000150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</si>
  <si>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</si>
  <si>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000 20225179000000150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</si>
  <si>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</si>
  <si>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000 20225179050000150</t>
  </si>
  <si>
    <t>Субсидии бюджетам на организацию бесплатного горячего питания
обучающихся, получающих начальное общее образование в государственных и
муниципальных образовательных организациях.</t>
  </si>
  <si>
    <t>000 20225304000000150</t>
  </si>
  <si>
    <t>Субсидии бюджетам муниципальных районов на организацию бесплатного горячего питания
обучающихся, получающих начальное общее образование в государственных и
муниципальных образовательных организациях.</t>
  </si>
  <si>
    <t>000 20225304050000150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</si>
  <si>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</si>
  <si>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</si>
  <si>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</si>
  <si>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000 20225497050000150</t>
  </si>
  <si>
    <t>Субсидия бюджетам на поддержку отрасли культуры</t>
  </si>
  <si>
    <t>000 20225519000000150</t>
  </si>
  <si>
    <t>Субсидия бюджетам муниципальных районов на поддержку отрасли культуры</t>
  </si>
  <si>
    <t>000 20225519050000150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</si>
  <si>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</si>
  <si>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</si>
  <si>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</si>
  <si>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</si>
  <si>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</si>
  <si>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</si>
  <si>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</si>
  <si>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</si>
  <si>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</si>
  <si>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</si>
  <si>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</si>
  <si>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</si>
  <si>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</si>
  <si>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</si>
  <si>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</si>
  <si>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</si>
  <si>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</si>
  <si>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</si>
  <si>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</si>
  <si>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</si>
  <si>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</si>
  <si>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</si>
  <si>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</si>
  <si>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</si>
  <si>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</si>
  <si>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</si>
  <si>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</si>
  <si>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</si>
  <si>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</si>
  <si>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</si>
  <si>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</si>
  <si>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</si>
  <si>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</si>
  <si>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000 20235220050000150</t>
  </si>
  <si>
    <t>Субвенции бюджетам на оплату жилищно-коммунальных услуг отдельным категориям граждан</t>
  </si>
  <si>
    <t>000 20235250000000150</t>
  </si>
  <si>
    <t>Субвенции бюджетам муниципальных районов на оплату жилищно-коммунальных услуг отдельным категориям граждан</t>
  </si>
  <si>
    <t>000 20235250050000150</t>
  </si>
  <si>
    <t>Субвенции бюджетам муниципальных образований на оказание государственной социальной помощи на основании социального контракта отдельным категориям граждан</t>
  </si>
  <si>
    <t>000 20235404000000150</t>
  </si>
  <si>
    <t>000 20235404050000150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</si>
  <si>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</si>
  <si>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</si>
  <si>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</si>
  <si>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</si>
  <si>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Прочие субвенции</t>
  </si>
  <si>
    <t>000 20239999000000150</t>
  </si>
  <si>
    <t>Прочие субвенции бюджетам муниципальных районов</t>
  </si>
  <si>
    <t>000 20239999050000150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</si>
  <si>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</si>
  <si>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</si>
  <si>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</si>
  <si>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</si>
  <si>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</si>
  <si>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</si>
  <si>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</si>
  <si>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000 20245303050000150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</si>
  <si>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</si>
  <si>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</si>
  <si>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</si>
  <si>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</si>
  <si>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</si>
  <si>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</si>
  <si>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</si>
  <si>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</si>
  <si>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</si>
  <si>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</si>
  <si>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</si>
  <si>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</si>
  <si>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</si>
  <si>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</si>
  <si>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</si>
  <si>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</si>
  <si>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Собрание депутатов Мартыновского района</t>
  </si>
  <si>
    <t xml:space="preserve">901 0000 0000000000 000 </t>
  </si>
  <si>
    <t>ОБЩЕГОСУДАРСТВЕННЫЕ ВОПРОСЫ</t>
  </si>
  <si>
    <t xml:space="preserve">901 0100 0000000000 0000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</si>
  <si>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</si>
  <si>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901 0103 0000000000 000 </t>
  </si>
  <si>
    <t>Обеспечение функционирования Собрания депутатов Мартыновского района</t>
  </si>
  <si>
    <t xml:space="preserve">901 0103 9000000000 000 </t>
  </si>
  <si>
    <t xml:space="preserve">901 0103 9020000000 000 </t>
  </si>
  <si>
    <t>Расходы на выплаты по оплате труда работников органов местного самоуправления Мартыновского района в рамках обеспечения функционирования Собрания депутатов Мартыновского района</t>
  </si>
  <si>
    <t xml:space="preserve">901 0103 9020000110 000 </t>
  </si>
  <si>
    <t>Фонд оплаты труда государственных (муниципальных) органов</t>
  </si>
  <si>
    <t xml:space="preserve">901 0103 9020000110 121 </t>
  </si>
  <si>
    <t>Иные выплаты персоналу государственных (муниципальных) органов, за исключением фонда оплаты труда</t>
  </si>
  <si>
    <t xml:space="preserve">901 0103 9020000110 122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</si>
  <si>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</si>
  <si>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901 0103 9020000110 129 </t>
  </si>
  <si>
    <t>Расходы на обеспечение функций органов местного самоуправления Мартыновского района в рамках обеспечения функционирования Собрания депутатов Мартыновского района</t>
  </si>
  <si>
    <t xml:space="preserve">901 0103 9020000190 000 </t>
  </si>
  <si>
    <t>Прочая закупка товаров, работ и услуг для обеспечения государственных (муниципальных) нужд</t>
  </si>
  <si>
    <t xml:space="preserve">901 0103 9020000190 244 </t>
  </si>
  <si>
    <t>Другие общегосударственные вопросы</t>
  </si>
  <si>
    <t xml:space="preserve">901 0113 0000000000 000 </t>
  </si>
  <si>
    <t xml:space="preserve">901 0113 9000000000 000 </t>
  </si>
  <si>
    <t xml:space="preserve">901 0113 9020000000 000 </t>
  </si>
  <si>
    <t>Мероприятия в сфере средств массовой информации и коммуникаций в рамках обеспечения функционирования Собрания депутатов Мартыновского района</t>
  </si>
  <si>
    <t xml:space="preserve">901 0113 9020024770 000 </t>
  </si>
  <si>
    <t xml:space="preserve">901 0113 9020024770 244 </t>
  </si>
  <si>
    <t>Реализация направления расходов в рамках обеспечения функционирования Собрания депутатов Мартыновского района</t>
  </si>
  <si>
    <t xml:space="preserve">901 0113 9020099990 000 </t>
  </si>
  <si>
    <t xml:space="preserve">901 0113 9020099990 244 </t>
  </si>
  <si>
    <t>Уплата налога на имущество организаций и земельного налога</t>
  </si>
  <si>
    <t xml:space="preserve">901 0113 9020099990 851 </t>
  </si>
  <si>
    <t>Непрограммные расходы органов местного самоуправления Мартыновского района</t>
  </si>
  <si>
    <t xml:space="preserve">901 0113 9900000000 000 </t>
  </si>
  <si>
    <t>Финансовое обеспечение непредвиденных расходов</t>
  </si>
  <si>
    <t xml:space="preserve">901 0113 9910000000 000 </t>
  </si>
  <si>
    <t>Резервный фонд Администрации Мартыновского района на обеспечение непредвиденных расходов в рамках непрограммных расходов органов местного самоуправления Мартыновского района</t>
  </si>
  <si>
    <t xml:space="preserve">901 0113 9910090130 000 </t>
  </si>
  <si>
    <t xml:space="preserve">901 0113 9910090130 244 </t>
  </si>
  <si>
    <t>Администрация Мартыновского района</t>
  </si>
  <si>
    <t xml:space="preserve">902 0000 0000000000 000 </t>
  </si>
  <si>
    <t xml:space="preserve">902 0100 0000000000 0000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</si>
  <si>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</si>
  <si>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</si>
  <si>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>Муниципальная программа Мартыновского района "Муниципальная политика"</t>
  </si>
  <si>
    <t xml:space="preserve">902 0104 1800000000 000 </t>
  </si>
  <si>
    <t>Подпрограмма "Обеспечние реализации муниципальной программы Мартыновского района "Муниципальная политика"</t>
  </si>
  <si>
    <t xml:space="preserve">902 0104 1820000000 000 </t>
  </si>
  <si>
    <t>Расходы на выплаты по оплате труда работников органов местного самоуправления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</si>
  <si>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902 0104 1820000110 000 </t>
  </si>
  <si>
    <t xml:space="preserve">902 0104 1820000110 121 </t>
  </si>
  <si>
    <t xml:space="preserve">902 0104 1820000110 122 </t>
  </si>
  <si>
    <t xml:space="preserve">902 0104 1820000110 129 </t>
  </si>
  <si>
    <t>Расходы на обеспечение функций органов местного самоуправления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</si>
  <si>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902 0104 1820000190 000 </t>
  </si>
  <si>
    <t xml:space="preserve">902 0104 1820000190 244 </t>
  </si>
  <si>
    <t>Закупка энергетических ресурсов</t>
  </si>
  <si>
    <t xml:space="preserve">902 0104 1820000190 247 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</si>
  <si>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Ростовской области,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</si>
  <si>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902 0104 1820072350 000 </t>
  </si>
  <si>
    <t xml:space="preserve">902 0104 1820072350 121 </t>
  </si>
  <si>
    <t xml:space="preserve">902 0104 1820072350 129 </t>
  </si>
  <si>
    <t xml:space="preserve">902 0104 1820072350 244 </t>
  </si>
  <si>
    <t>Осуществление полномочий по созданию и обеспечению деятельности административных комиссий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</si>
  <si>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902 0104 1820072360 000 </t>
  </si>
  <si>
    <t xml:space="preserve">902 0104 1820072360 121 </t>
  </si>
  <si>
    <t xml:space="preserve">902 0104 1820072360 122 </t>
  </si>
  <si>
    <t xml:space="preserve">902 0104 1820072360 129 </t>
  </si>
  <si>
    <t xml:space="preserve">902 0104 1820072360 244 </t>
  </si>
  <si>
    <t>Осуществление полномочий по созданию и обеспечению деятельности комиссий по делам несовершеннолетних и защите их прав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</si>
  <si>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902 0104 1820072370 000 </t>
  </si>
  <si>
    <t xml:space="preserve">902 0104 1820072370 121 </t>
  </si>
  <si>
    <t xml:space="preserve">902 0104 1820072370 122 </t>
  </si>
  <si>
    <t xml:space="preserve">902 0104 1820072370 129 </t>
  </si>
  <si>
    <t xml:space="preserve">902 0104 1820072370 244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</si>
  <si>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</si>
  <si>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902 0104 1820072390 000 </t>
  </si>
  <si>
    <t xml:space="preserve">902 0104 1820072390 244 </t>
  </si>
  <si>
    <t xml:space="preserve">902 0104 9900000000 000 </t>
  </si>
  <si>
    <t xml:space="preserve">902 0104 9910000000 000 </t>
  </si>
  <si>
    <t xml:space="preserve">902 0104 9910090130 000 </t>
  </si>
  <si>
    <t xml:space="preserve">902 0104 9910090130 244 </t>
  </si>
  <si>
    <t>Судебная система</t>
  </si>
  <si>
    <t xml:space="preserve">902 0105 0000000000 000 </t>
  </si>
  <si>
    <t xml:space="preserve">902 0105 9900000000 000 </t>
  </si>
  <si>
    <t>Непрограммные расходы</t>
  </si>
  <si>
    <t xml:space="preserve">902 0105 9930000000 000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</si>
  <si>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 Мартыновского района</t>
  </si>
  <si>
    <t xml:space="preserve">902 0105 9930051200 000 </t>
  </si>
  <si>
    <t xml:space="preserve">902 0105 9930051200 244 </t>
  </si>
  <si>
    <t xml:space="preserve">902 0113 0000000000 000 </t>
  </si>
  <si>
    <t>Муниципальная программа Мартыновского района «Обеспечение общественного порядка и противодействие преступности»</t>
  </si>
  <si>
    <t xml:space="preserve">902 0113 0800000000 000 </t>
  </si>
  <si>
    <t>Подпрограмма «Противодействие коррупции в Мартыновском районе»</t>
  </si>
  <si>
    <t xml:space="preserve">902 0113 0810000000 000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</si>
  <si>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Мартыновском районе» муниципальной программы Мартыновского района «Обеспечение общественного порядка и противодействие преступности»</t>
  </si>
  <si>
    <t xml:space="preserve">902 0113 0810024270 000 </t>
  </si>
  <si>
    <t xml:space="preserve">902 0113 0810024270 244 </t>
  </si>
  <si>
    <t>Расходы на организацию обучения муниципальных служащих на семинарах или курсах по вопросам противодействия коррупции в органах власти, в том числе ответственных за работу по профилактике коррупционных правонарушений в рамках подпрограммы "Противодействие коррупции в Мартыновском районе" муниципальной программы Мартыновского района "Обеспечение общественного порядка и противодействие преступности"</t>
  </si>
  <si>
    <t xml:space="preserve">902 0113 0810025250 000 </t>
  </si>
  <si>
    <t xml:space="preserve">902 0113 0810025250 244 </t>
  </si>
  <si>
    <t>Подпрограмма «Профилактика экстремизма и терроризма в Мартыновском районе»</t>
  </si>
  <si>
    <t xml:space="preserve">902 0113 0820000000 000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</si>
  <si>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 в Мартыновском районе» муниципальной программы Мартыновского района «Обеспечение общественного порядка и противодействие преступности»</t>
  </si>
  <si>
    <t xml:space="preserve">902 0113 0820024300 000 </t>
  </si>
  <si>
    <t xml:space="preserve">902 0113 0820024300 244 </t>
  </si>
  <si>
    <t>Подпрограмма «Комплексные меры противодействия злоупотреблению наркотиками и их незаконному обороту»</t>
  </si>
  <si>
    <t xml:space="preserve">902 0113 0830000000 000 </t>
  </si>
  <si>
    <t>Производство и размещение тематической социальной рекламы, изготовление и размещение тематической полиграфической продукции в местах массового пребывания молодежи в рамках подпрограммы «Комплексные меры противодействия злоупотреблению наркотиками и их незаконному обороту» муниципальной программы Мартыновского района «Обеспечение общественного порядка и противодействие преступности»</t>
  </si>
  <si>
    <t xml:space="preserve">902 0113 0830024330 000 </t>
  </si>
  <si>
    <t xml:space="preserve">902 0113 0830024330 244 </t>
  </si>
  <si>
    <t>Мероприятия по проведению конкурса на лучшую организацию антинаркотической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Мартыновского района «Обеспечение общественного порядка и противодействие преступности»</t>
  </si>
  <si>
    <t xml:space="preserve">902 0113 0830024340 000 </t>
  </si>
  <si>
    <t xml:space="preserve">902 0113 0830024340 244 </t>
  </si>
  <si>
    <t>Организация проведения мероприятий, посвященных Дню борьбы с наркоманией и незаконным оборотом наркотиков в рамках подпрограммы «Комплексные меры противодействия злоупотреблению наркотиками и их незаконному обороту» муниципальной программы Мартыновского района «Обеспечение общественного порядка и противодействие преступности»</t>
  </si>
  <si>
    <t xml:space="preserve">902 0113 0830024350 000 </t>
  </si>
  <si>
    <t xml:space="preserve">902 0113 0830024350 244 </t>
  </si>
  <si>
    <t>Муниципальная программа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</si>
  <si>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902 0113 1400000000 000 </t>
  </si>
  <si>
    <t>Подпрограмма «Развитие информационных технологий»</t>
  </si>
  <si>
    <t xml:space="preserve">902 0113 1410000000 000 </t>
  </si>
  <si>
    <t>Мероприятия, отражающие специфику развития информационного общества и электронного правительства в Мартыновском районе, в рамках подпрограммы «Развитие информационных технологий»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</si>
  <si>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902 0113 1410024610 000 </t>
  </si>
  <si>
    <t xml:space="preserve">902 0113 1410024610 244 </t>
  </si>
  <si>
    <t>Подпрограмма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</t>
  </si>
  <si>
    <t xml:space="preserve">902 0113 1420000000 000 </t>
  </si>
  <si>
    <t>Расходы на обеспечение деятельности муниципальных учреждений Мартыновского района (в части обеспечения деятельности муниципальных казенных учреждений и предоставления субсидий муниципальным автономным и бюджетным учреждениям на выполнение муниципального задания)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</si>
  <si>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902 0113 1420000590 000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</si>
  <si>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</si>
  <si>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902 0113 1420000590 621 </t>
  </si>
  <si>
    <t>Реализация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</si>
  <si>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14200S3600 000 </t>
  </si>
  <si>
    <t>Субсидии автономным учреждениям на иные цели</t>
  </si>
  <si>
    <t xml:space="preserve">902 0113 14200S3600 622 </t>
  </si>
  <si>
    <t>Организация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</si>
  <si>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14200S4020 000 </t>
  </si>
  <si>
    <t xml:space="preserve">902 0113 14200S4020 622 </t>
  </si>
  <si>
    <t xml:space="preserve">902 0113 1800000000 000 </t>
  </si>
  <si>
    <t xml:space="preserve">902 0113 1820000000 000 </t>
  </si>
  <si>
    <t>Расходы, связанные с официальной публикацией нормативно-правовых актов Мартыновского района в газете «Мартыновский вестник», в рамках подпрограммы ««Обеспечение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</si>
  <si>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902 0113 1820025640 000 </t>
  </si>
  <si>
    <t xml:space="preserve">902 0113 1820025640 244 </t>
  </si>
  <si>
    <t>Реализация направления расходов в рамках подпрограммы «Обеспечение реализации муниципальной программы Мартыновского района "Муниципальная политика"» муниципальной программы Мартыновского района «Муниципальная политика»</t>
  </si>
  <si>
    <t xml:space="preserve">902 0113 1820099990 000 </t>
  </si>
  <si>
    <t xml:space="preserve">902 0113 1820099990 244 </t>
  </si>
  <si>
    <t xml:space="preserve">902 0113 1820099990 851 </t>
  </si>
  <si>
    <t>Уплата прочих налогов, сборов</t>
  </si>
  <si>
    <t xml:space="preserve">902 0113 1820099990 852 </t>
  </si>
  <si>
    <t>Уплата иных платежей</t>
  </si>
  <si>
    <t xml:space="preserve">902 0113 1820099990 853 </t>
  </si>
  <si>
    <t>Подпрограмма "Содействие развитию институтов и инициатив гражданского общества в Мартыновском районе"</t>
  </si>
  <si>
    <t xml:space="preserve">902 0113 1830000000 000 </t>
  </si>
  <si>
    <t>Расходы на поддержку социально ориентированных некоммерческих организаций и развитие гражданских инициатив в рамках подпрограммы «Содействие развитию институтов и инициатив гражданского общества в Мартыновском районе» муниципальной программы Мартыновского района «Муниципальная политика»</t>
  </si>
  <si>
    <t xml:space="preserve">902 0113 1830025660 000 </t>
  </si>
  <si>
    <t xml:space="preserve">902 0113 1830025660 244 </t>
  </si>
  <si>
    <t>Подпрограмма "Укрепление единства российской нации и этнокультурное развитие народов в муниципальном образовании "Мартыновский район"</t>
  </si>
  <si>
    <t xml:space="preserve">902 0113 1840000000 000 </t>
  </si>
  <si>
    <t>Мероприятия, направленные на укрепление единства российской нации и этнокультурное развитие народов в муниципальном образовании "Мартыновский район", в рамках подпрограммы "Укрепление единства российской нации и этнокультурное развитие народов в муниципальном образовании "Мартыновский район" муницпальной программы "Муниципальная политика"</t>
  </si>
  <si>
    <t xml:space="preserve">902 0113 1840025910 000 </t>
  </si>
  <si>
    <t xml:space="preserve">902 0113 1840025910 244 </t>
  </si>
  <si>
    <t>Муниципальная программа Мартыновского района «Поддержка казачьих обществ Мартыновского района»</t>
  </si>
  <si>
    <t xml:space="preserve">902 0113 2000000000 000 </t>
  </si>
  <si>
    <t>Подпрограмма «Поддержка и развитие казачьих обществ"</t>
  </si>
  <si>
    <t xml:space="preserve">902 0113 2010000000 000 </t>
  </si>
  <si>
    <t>Расходы на проведение районной спортивно-игровой программы «Дона славные сыны» в рамках подпрограммы «Поддержка и развитие казачьих обществ» муниципальной программы Мартыновского района «Поддержка казачьих обществ»</t>
  </si>
  <si>
    <t xml:space="preserve">902 0113 2010025290 000 </t>
  </si>
  <si>
    <t xml:space="preserve">902 0113 2010025290 244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</si>
  <si>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</si>
  <si>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902 0113 2020000000 000 </t>
  </si>
  <si>
    <t>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 в рамках подпрограммы «Создание условий для привлечения членов казачьих обществ к несению государственной и иной службы» муниципальной программы Мартыновского района «Поддержка казачьих обществ»</t>
  </si>
  <si>
    <t xml:space="preserve">902 0113 2020071040 000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</si>
  <si>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</si>
  <si>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902 0113 2020071040 631 </t>
  </si>
  <si>
    <t xml:space="preserve">902 0113 9900000000 000 </t>
  </si>
  <si>
    <t xml:space="preserve">902 0113 9910000000 000 </t>
  </si>
  <si>
    <t xml:space="preserve">902 0113 9910090130 000 </t>
  </si>
  <si>
    <t xml:space="preserve">902 0113 9910090130 244 </t>
  </si>
  <si>
    <t>Исполнение судебных актов Российской Федерации и мировых соглашений по возмещению причиненного вреда</t>
  </si>
  <si>
    <t xml:space="preserve">902 0113 9910090130 831 </t>
  </si>
  <si>
    <t xml:space="preserve">902 0113 9930000000 000 </t>
  </si>
  <si>
    <t>Государственная регистрация актов гражданского состояния в рамках непрограммных расходов органов местного самоуправления Мартыновского района</t>
  </si>
  <si>
    <t xml:space="preserve">902 0113 9930059310 000 </t>
  </si>
  <si>
    <t xml:space="preserve">902 0113 9930059310 121 </t>
  </si>
  <si>
    <t xml:space="preserve">902 0113 9930059310 122 </t>
  </si>
  <si>
    <t xml:space="preserve">902 0113 9930059310 129 </t>
  </si>
  <si>
    <t>Мероприятия в органах государственной регистрации актов гражданского состояния в рамках непрограммных расходов органов местного самоуправления Мартыновского района</t>
  </si>
  <si>
    <t xml:space="preserve">902 0113 9930072290 000 </t>
  </si>
  <si>
    <t xml:space="preserve">902 0113 9930072290 121 </t>
  </si>
  <si>
    <t xml:space="preserve">902 0113 9930072290 122 </t>
  </si>
  <si>
    <t xml:space="preserve">902 0113 9930072290 129 </t>
  </si>
  <si>
    <t>НАЦИОНАЛЬНАЯ БЕЗОПАСНОСТЬ И ПРАВООХРАНИТЕЛЬНАЯ ДЕЯТЕЛЬНОСТЬ</t>
  </si>
  <si>
    <t xml:space="preserve">902 0300 0000000000 0000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</si>
  <si>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</si>
  <si>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</si>
  <si>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>Муниципальная программа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</si>
  <si>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902 0310 0900000000 000 </t>
  </si>
  <si>
    <t>Подпрограмма «Обеспечение пожарной безопасности»</t>
  </si>
  <si>
    <t xml:space="preserve">902 0310 0910000000 000 </t>
  </si>
  <si>
    <t>Расходы на обеспечение деятельности муниципальных учреждений Мартыновского района (в части обеспечения деятельности муниципальных казенных учреждений и предоставления субсидий муниципальным автономным и бюджетным учреждениям на выполнение муниципального задания) в рамках подпрограммы «Обеспечение пожарной безопасности»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</si>
  <si>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</si>
  <si>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</si>
  <si>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902 0310 0910000590 611 </t>
  </si>
  <si>
    <t>Подпрограмма «Защита населения и территории от чрезвычайных ситуаций"</t>
  </si>
  <si>
    <t xml:space="preserve">902 0310 0920000000 000 </t>
  </si>
  <si>
    <t>Расходы на обеспечение деятельности муниципальных учреждений Мартыновского района (в части обеспечения деятельности муниципальных казенных учреждений и предоставления субсидий муниципальным автономным и бюджетным учреждениям на выполнение муниципального задания) в рамках подпрограммы «Защита населения и территории от чрезвычайных ситуаций»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</si>
  <si>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902 0310 0920000590 000 </t>
  </si>
  <si>
    <t xml:space="preserve">902 0310 0920000590 244 </t>
  </si>
  <si>
    <t xml:space="preserve">902 0310 0920000590 611 </t>
  </si>
  <si>
    <t>Подпрограмма «Безопасность людей на водных объектах»</t>
  </si>
  <si>
    <t xml:space="preserve">902 0310 0930000000 000 </t>
  </si>
  <si>
    <t>Мероприятия по обеспечению безопасности на воде в рамках подпрограммы «Безопасность людей на водных объектах»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</si>
  <si>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902 0310 0930024430 000 </t>
  </si>
  <si>
    <t xml:space="preserve">902 0310 0930024430 611 </t>
  </si>
  <si>
    <t>Подпрограмма «Создание аппаратно-программного комплекса "Безопасный город" на территории Мартыновского района 2019-2030 г.г."</t>
  </si>
  <si>
    <t xml:space="preserve">902 0310 0950000000 000 </t>
  </si>
  <si>
    <t>Расходы по организации канала связи в волоконно-оптическом кабеле для подключения ЕДДС, ДДС и обеспечения подключения и интеграции к системе «112» Ростовской области в рамках подпрограммы «Создание аппаратно-программного комплекса "Безопасный город" на территории Мартыновского района 2019-2030 г.г."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</si>
  <si>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902 0310 0950025260 000 </t>
  </si>
  <si>
    <t xml:space="preserve">902 0310 0950025260 611 </t>
  </si>
  <si>
    <t>Расходы на обеспечение вывода видеосигнала с камер видеонаблюдения учреждений, организаций района в ЕДДС в рамках подпрограммы «Создание аппаратно-программного комплекса "Безопасный город" на территории Мартыновского района 2019-2030 г.г."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</si>
  <si>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902 0310 0950025630 000 </t>
  </si>
  <si>
    <t xml:space="preserve">902 0310 0950025630 611 </t>
  </si>
  <si>
    <t>НАЦИОНАЛЬНАЯ ЭКОНОМИКА</t>
  </si>
  <si>
    <t xml:space="preserve">902 0400 0000000000 0000 </t>
  </si>
  <si>
    <t>Сельское хозяйство и рыболовство</t>
  </si>
  <si>
    <t xml:space="preserve">902 0405 0000000000 000 </t>
  </si>
  <si>
    <t>Муниципальная программа Мартыновского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</si>
  <si>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902 0405 1600000000 000 </t>
  </si>
  <si>
    <t>Подпрограмма «Развитие отраслей агропромышленного комплекса»</t>
  </si>
  <si>
    <t xml:space="preserve">902 0405 1610000000 000 </t>
  </si>
  <si>
    <t>Расходы на поддержку приоритетных направлений агропромышленного комплекса и развитие малых форм хозяйствования (Субвенции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(кроме граждан, ведущих личное подсобное хозяйство, и сельскохозяйственных
кредитных потребительских кооперативов) на поддержку проведения агротехнологических работ, повышение уровня экологической безопасности сельскохозяйственного производства, а также повышение плодородия и качества почв) в рамках подпрограммы «Развитие отраслей агропромышленного комплекса» муниципальной программы Мартыновского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</si>
  <si>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902 0405 16100R5011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</si>
  <si>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</si>
  <si>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902 0405 16100R5011 813 </t>
  </si>
  <si>
    <t>Расходы на поддержку приоритетных направлений агропромышленного комплекса и развитие малых форм хозяйствования (Субвенции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(кроме граждан, ведущих личное подсобное хозяйство, и сельскохозяйственных
кредитных потребительских кооперативов) на поддержку элитного семеноводства) в рамках подпрограммы «Развитие отраслей агропромышленного комплекса» муниципальной программы Мартыновского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</si>
  <si>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902 0405 16100R5012 000 </t>
  </si>
  <si>
    <t xml:space="preserve">902 0405 16100R5012 813 </t>
  </si>
  <si>
    <t xml:space="preserve">902 0405 1800000000 000 </t>
  </si>
  <si>
    <t xml:space="preserve">902 0405 1820000000 000 </t>
  </si>
  <si>
    <t>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назначения,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</si>
  <si>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902 0405 1820072330 000 </t>
  </si>
  <si>
    <t xml:space="preserve">902 0405 1820072330 121 </t>
  </si>
  <si>
    <t xml:space="preserve">902 0405 1820072330 122 </t>
  </si>
  <si>
    <t xml:space="preserve">902 0405 1820072330 129 </t>
  </si>
  <si>
    <t xml:space="preserve">902 0405 1820072330 244 </t>
  </si>
  <si>
    <t>Дорожное хозяйство (дорожные фонды)</t>
  </si>
  <si>
    <t xml:space="preserve">902 0409 0000000000 000 </t>
  </si>
  <si>
    <t>Муниципальная программа Мартыновского района «Развитие транспортной системы»</t>
  </si>
  <si>
    <t xml:space="preserve">902 0409 1500000000 000 </t>
  </si>
  <si>
    <t>Подпрограмма «Развитие транспортной инфраструктуры Мартыновского района»</t>
  </si>
  <si>
    <t xml:space="preserve">902 0409 1510000000 000 </t>
  </si>
  <si>
    <t>Расходы на строительство,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Мартыновского района «Развитие транспортной системы»</t>
  </si>
  <si>
    <t xml:space="preserve">902 0409 1510025640 000 </t>
  </si>
  <si>
    <t>Бюджетные инвестиции в объекты капитального строительства государственной (муниципальной) собственности</t>
  </si>
  <si>
    <t xml:space="preserve">902 0409 1510025640 414 </t>
  </si>
  <si>
    <t>Подпрограмма «Повышение безопасности дорожного движения на территории Мартыновского района»</t>
  </si>
  <si>
    <t xml:space="preserve">902 0409 1520000000 000 </t>
  </si>
  <si>
    <t>Расходы на содержание и ремонт автомобильных дорог общего пользования регионального и межмуниципального значения и искусственных сооружений на них в рамках подпрограммы «Повышение безопасности дорожного движения на территории Мартыновского района» муниципальной программы Мартыновского района «Развитие транспортной системы»</t>
  </si>
  <si>
    <t xml:space="preserve">902 0409 1520024680 000 </t>
  </si>
  <si>
    <t xml:space="preserve">902 0409 1520024680 244 </t>
  </si>
  <si>
    <t>Межбюджетные трансферты бюджетам сельских поселений на осуществление переданных полномочий по осуществлению дорожной деятельности в отношении внутрипоселковых автомобильных дорог в рамках подпрограммы «Повышение безопасности дорожного движения на территории Мартыновского района» муниципальной программы Мартыновского района «Развитие транспортной системы»</t>
  </si>
  <si>
    <t xml:space="preserve">902 0409 1520085310 000 </t>
  </si>
  <si>
    <t xml:space="preserve">902 0409 1520085310 540 </t>
  </si>
  <si>
    <t>Ремонт и содержание автомобильных дорог общего пользования местного значения в рамках подпрограммы «Повышение безопасности дорожного движения на территории Мартыновского района» муниципальной программы Мартыновского района «Развитие транспортной системы»</t>
  </si>
  <si>
    <t xml:space="preserve">902 0409 15200S3510 000 </t>
  </si>
  <si>
    <t xml:space="preserve">902 0409 15200S3510 244 </t>
  </si>
  <si>
    <t>Другие вопросы в области национальной экономики</t>
  </si>
  <si>
    <t xml:space="preserve">902 0412 0000000000 000 </t>
  </si>
  <si>
    <t>Муниципальная программа Мартыновского района «Экономическое развитие и инновационная экономика»</t>
  </si>
  <si>
    <t xml:space="preserve">902 0412 1300000000 000 </t>
  </si>
  <si>
    <t>Подпрограмма «Развитие субъектов малого и среднего предпринимательства в Мартыновском районе»</t>
  </si>
  <si>
    <t xml:space="preserve">902 0412 1320000000 000 </t>
  </si>
  <si>
    <t>Мероприятия в сфере средств массовой информации и коммуникаций в рамках подпрограммы «Развитие субъектов малого и среднего предпринимательства в Мартыновском районе» муниципальной программы Мартыновского района «Экономическое развитие и инновационная экономика»</t>
  </si>
  <si>
    <t xml:space="preserve">902 0412 1320024550 000 </t>
  </si>
  <si>
    <t xml:space="preserve">902 0412 1320024550 244 </t>
  </si>
  <si>
    <t>Подпрограмма «Защита прав потребителей в Мартыновском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</si>
  <si>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</si>
  <si>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в Мартыновском районе» муниципальной программы Мартыновского района «Экономическое развитие и инновационная экономика»</t>
  </si>
  <si>
    <t xml:space="preserve">902 0412 1330024590 000 </t>
  </si>
  <si>
    <t xml:space="preserve">902 0412 1330024590 244 </t>
  </si>
  <si>
    <t xml:space="preserve">902 0412 1800000000 000 </t>
  </si>
  <si>
    <t xml:space="preserve">902 0412 1820000000 000 </t>
  </si>
  <si>
    <t>Оценка муниципального имущества, признание прав и регулирование отношений по муниципальной собственности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</si>
  <si>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902 0412 1820024780 000 </t>
  </si>
  <si>
    <t xml:space="preserve">902 0412 1820024780 244 </t>
  </si>
  <si>
    <t>ЖИЛИЩНО-КОММУНАЛЬНОЕ ХОЗЯЙСТВО</t>
  </si>
  <si>
    <t xml:space="preserve">902 0500 0000000000 0000 </t>
  </si>
  <si>
    <t>Жилищное хозяйство</t>
  </si>
  <si>
    <t xml:space="preserve">902 0501 0000000000 000 </t>
  </si>
  <si>
    <t>Муниципальная программа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</si>
  <si>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902 0501 0600000000 000 </t>
  </si>
  <si>
    <t>Подпрограмма «Переселение граждан из жилищного фонда, признанного непригодным для проживания, аварийным и подлежащим сносу или реконструкции»</t>
  </si>
  <si>
    <t xml:space="preserve">902 0501 0620000000 000 </t>
  </si>
  <si>
    <t>Переселение семей, проживающих в фонде, признанном аварийным и подлежащим сносу или реконструкции, в рамках подпрограммы "Переселение граждан из жилищного фонда, признанного непригодным для проживания, аварийным и подлежащим сносу или реконструкции"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</si>
  <si>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0501 06200S3160 000 </t>
  </si>
  <si>
    <t xml:space="preserve">902 0501 06200S3160 540 </t>
  </si>
  <si>
    <t>Муниципальная программа Мартыновского района «Обеспечение качественными жилищно-коммунальными услугами населения Мартыновского района»</t>
  </si>
  <si>
    <t xml:space="preserve">902 0501 0700000000 000 </t>
  </si>
  <si>
    <t>Подпрограмма «Развитие жилищного хозяйства в Мартыновском районе»</t>
  </si>
  <si>
    <t xml:space="preserve">902 0501 0710000000 000 </t>
  </si>
  <si>
    <t>Взносы на капитальный ремонт многоквартирных домов в рамках подпрограммы «Развитие жилищного хозяйства в Мартыновском районе»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</si>
  <si>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902 0501 0710024240 000 </t>
  </si>
  <si>
    <t xml:space="preserve">902 0501 0710024240 244 </t>
  </si>
  <si>
    <t>Реализация направления расходов в рамках подпрограммы «Развитие жилищного хозяйства в Мартыновском районе»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</si>
  <si>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902 0501 0710099990 000 </t>
  </si>
  <si>
    <t>Закупка товаров, работ, услуг в целях капитального ремонта государственного (муниципального) имущества</t>
  </si>
  <si>
    <t xml:space="preserve">902 0501 0710099990 243 </t>
  </si>
  <si>
    <t>Муниципальная программа Мартыновского района «Энергоэффективность и развитие энергетики в Мартыновском районе»</t>
  </si>
  <si>
    <t xml:space="preserve">902 0501 1700000000 000 </t>
  </si>
  <si>
    <t>Подпрограмма «Развитие газотранспортной системы»</t>
  </si>
  <si>
    <t xml:space="preserve">902 0501 1730000000 000 </t>
  </si>
  <si>
    <t>Реализация направления расходов в рамках подпрограммы «Развитие газотранспортной системы» муниципальной программы Мартыновского района «Энергоэффективность и развитие энергетики в Мартыновском районе»</t>
  </si>
  <si>
    <t xml:space="preserve">902 0501 1730099990 000 </t>
  </si>
  <si>
    <t xml:space="preserve">902 0501 1730099990 244 </t>
  </si>
  <si>
    <t>Коммунальное хозяйство</t>
  </si>
  <si>
    <t xml:space="preserve">902 0502 0000000000 000 </t>
  </si>
  <si>
    <t xml:space="preserve">902 0502 0700000000 000 </t>
  </si>
  <si>
    <t>Подпрограмма «Создание условий для обеспечения качественными коммунальными услугами населения Мартыновского района»</t>
  </si>
  <si>
    <t xml:space="preserve">902 0502 0720000000 000 </t>
  </si>
  <si>
    <t>Мероприятия по приведению объектов водопроводно-канализационного хозяйства в состояние, обеспечивающее безопасное проживание его жителей,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</si>
  <si>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902 0502 0720025620 000 </t>
  </si>
  <si>
    <t xml:space="preserve">902 0502 0720025620 243 </t>
  </si>
  <si>
    <t xml:space="preserve">902 0502 0720025620 244 </t>
  </si>
  <si>
    <t>Межбюджетные трансферты на проведение мероприятий по обеспечению безопасности и охраны гидротехнических сооружений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</si>
  <si>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902 0502 0720085630 000 </t>
  </si>
  <si>
    <t xml:space="preserve">902 0502 0720085630 540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</si>
  <si>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</si>
  <si>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902 0502 0720099990 000 </t>
  </si>
  <si>
    <t xml:space="preserve">902 0502 0720099990 244 </t>
  </si>
  <si>
    <t>Возмещение предприятиям жилищно-коммунального хозяйства (МУП ЖКХ "Мартыновское") части платы граждан за коммунальные услуги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</si>
  <si>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07200S3660 000 </t>
  </si>
  <si>
    <t xml:space="preserve">902 0502 07200S3660 811 </t>
  </si>
  <si>
    <t>Приобретение водонапорных башен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</si>
  <si>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07200S4190 000 </t>
  </si>
  <si>
    <t xml:space="preserve">902 0502 07200S4190 244 </t>
  </si>
  <si>
    <t>Муниципальная программа Мартыновского района «Охрана окружающей среды»</t>
  </si>
  <si>
    <t xml:space="preserve">902 0502 1100000000 000 </t>
  </si>
  <si>
    <t>Подпрограмма «Охрана окружающей среды»</t>
  </si>
  <si>
    <t xml:space="preserve">902 0502 1110000000 000 </t>
  </si>
  <si>
    <t>Мероприятия в области экологического образования и просвещения в рамках подпрограммы "Охрана окружающей среды" муниципальной программы Мартыновского района "Охрана окружающей среды"</t>
  </si>
  <si>
    <t xml:space="preserve">902 0502 1110024470 000 </t>
  </si>
  <si>
    <t xml:space="preserve">902 0502 1110024470 244 </t>
  </si>
  <si>
    <t>Подпрограмма «Формирование комплексной системы управления отходами и вторичными материальными ресурсами на территории Мартыновского района»</t>
  </si>
  <si>
    <t xml:space="preserve">902 0502 1120000000 000 </t>
  </si>
  <si>
    <t>Мероприятия по ликвидации несанкционированных свалок и свалочных очагов на землях общего пользования в рамках подпрограммы «Формирование комплексной системы управления отходами и вторичными материальными ресурсами на территории Мартыновского района» муниципальной программы Мартыновского района «Охрана окружающей среды»</t>
  </si>
  <si>
    <t xml:space="preserve">902 0502 1120025940 000 </t>
  </si>
  <si>
    <t xml:space="preserve">902 0502 1120025940 244 </t>
  </si>
  <si>
    <t xml:space="preserve">902 0502 1700000000 000 </t>
  </si>
  <si>
    <t xml:space="preserve">902 0502 1730000000 000 </t>
  </si>
  <si>
    <t xml:space="preserve">902 0502 1730099990 000 </t>
  </si>
  <si>
    <t xml:space="preserve">902 0502 1730099990 244 </t>
  </si>
  <si>
    <t>Благоустройство</t>
  </si>
  <si>
    <t xml:space="preserve">902 0503 0000000000 000 </t>
  </si>
  <si>
    <t>Муниципальная программа Мартыновского района "Формирование современной городской среды на территории Мартыновского района"</t>
  </si>
  <si>
    <t xml:space="preserve">902 0503 2100000000 000 </t>
  </si>
  <si>
    <t>Подпрограмма "Обустройство мест массового отдыха населения (городских парков, скверов, спортивных и детских площадок, набережных, пляжей, площадей, аллей) и кладбищ)"</t>
  </si>
  <si>
    <t xml:space="preserve">902 0503 2120000000 000 </t>
  </si>
  <si>
    <t>Реализация инициативных проектов в рамках подпрограммы "Обустройство мест массового отдыха населения (городских парков, скверов, спортивных и детских площадок, набережных, пляжей, площадей, аллей) и кладбищ муниципальной программы "Формирование современной городской среды на территории Мартыновского района"</t>
  </si>
  <si>
    <t xml:space="preserve">902 0503 21200S4640 000 </t>
  </si>
  <si>
    <t xml:space="preserve">902 0503 21200S4640 540 </t>
  </si>
  <si>
    <t>ОБРАЗОВАНИЕ</t>
  </si>
  <si>
    <t xml:space="preserve">902 0700 0000000000 0000 </t>
  </si>
  <si>
    <t>Дошкольное образование</t>
  </si>
  <si>
    <t xml:space="preserve">902 0701 0000000000 000 </t>
  </si>
  <si>
    <t xml:space="preserve">902 0701 9900000000 000 </t>
  </si>
  <si>
    <t xml:space="preserve">902 0701 9930000000 000 </t>
  </si>
  <si>
    <t>Реализация направления расходов в рамках непрограммных расходов органов местного самоуправления Мартыновского района</t>
  </si>
  <si>
    <t xml:space="preserve">902 0701 9930099990 000 </t>
  </si>
  <si>
    <t xml:space="preserve">902 0701 9930099990 244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</si>
  <si>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</si>
  <si>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</si>
  <si>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902 0705 1800000000 000 </t>
  </si>
  <si>
    <t>Подпрограмма «Развитие муниципального управления и муниципальной службы в Мартыновском районе, дополнительное профессиональное образование лиц, занятых в системе местного самоуправления»</t>
  </si>
  <si>
    <t xml:space="preserve">902 0705 1810000000 000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</si>
  <si>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Мартыновском районе, дополнительное профессиональное образование лиц, занятых в системе местного самоуправления» муниципальной программы Мартыновского района «Муниципальная политика»</t>
  </si>
  <si>
    <t xml:space="preserve">902 0705 1810024740 000 </t>
  </si>
  <si>
    <t xml:space="preserve">902 0705 1810024740 244 </t>
  </si>
  <si>
    <t>Молодежная политика</t>
  </si>
  <si>
    <t xml:space="preserve">902 0707 0000000000 000 </t>
  </si>
  <si>
    <t>Муниципальная программа Мартыновского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</si>
  <si>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</si>
  <si>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</si>
  <si>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</si>
  <si>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Мероприятия по работе с молодежью в рамках подпрограммы «Поддержка молодежных инициатив» муниципальной программы Мартыновского района «Молодежная политика и социальная активность»</t>
  </si>
  <si>
    <t xml:space="preserve">902 0707 0310024150 000 </t>
  </si>
  <si>
    <t xml:space="preserve">902 0707 0310024150 244 </t>
  </si>
  <si>
    <t>Софинансирование муниципальных программ по работе с молодежью в рамках подпрограммы «Поддержка молодежных инициатив» муниципальной программы Мартыновского района «Молодежная политика и социальная активность»</t>
  </si>
  <si>
    <t xml:space="preserve">902 0707 03100S3120 000 </t>
  </si>
  <si>
    <t xml:space="preserve">902 0707 03100S3120 244 </t>
  </si>
  <si>
    <t>Подпрограмма «Формирование патриотизма в молодежной среде»</t>
  </si>
  <si>
    <t xml:space="preserve">902 0707 0320000000 000 </t>
  </si>
  <si>
    <t>Мероприятия по работе с молодежью в рамках подпрограммы «Формирование патриотизма в молодежной среде»муниципальной программы Мартыновского района «Молодежная политика и социальная активность»</t>
  </si>
  <si>
    <t xml:space="preserve">902 0707 0320024150 000 </t>
  </si>
  <si>
    <t xml:space="preserve">902 0707 0320024150 244 </t>
  </si>
  <si>
    <t>Организация ежегодного районного фестиваля «Диалог культур языком танца» в рамках подпрограммы «Формирование патриотизма в молодежной среде» муниципальной программы Мартыновского района «Молодежная политика и социальная активность»</t>
  </si>
  <si>
    <t xml:space="preserve">902 0707 0320024400 000 </t>
  </si>
  <si>
    <t xml:space="preserve">902 0707 0320024400 244 </t>
  </si>
  <si>
    <t>Софинансирование муниципальных программ по работе с молодежью в рамках подпрограммы "Формирование патриотизма в молодежной среде" муниципальной программы Мартыновского района "Молодежная политика и социальная активность"</t>
  </si>
  <si>
    <t xml:space="preserve">902 0707 03200S3120 000 </t>
  </si>
  <si>
    <t xml:space="preserve">902 0707 03200S3120 244 </t>
  </si>
  <si>
    <t>Подпрограмма «Формирование эффективной системы поддержки добровольческой деятельности»</t>
  </si>
  <si>
    <t xml:space="preserve">902 0707 0330000000 000 </t>
  </si>
  <si>
    <t>Расходы на осуществление поддержки молодежных общественных организаций и органов молодежного самоуправления в рамках подпрограммы «Формирование эффективной системы поддержки добровольческой деятельности» муниципальной программы Мартыновского района «Молодежная политика и социальная активность»</t>
  </si>
  <si>
    <t xml:space="preserve">902 0707 0330025680 000 </t>
  </si>
  <si>
    <t xml:space="preserve">902 0707 0330025680 244 </t>
  </si>
  <si>
    <t>КУЛЬТУРА, КИНЕМАТОГРАФИЯ</t>
  </si>
  <si>
    <t xml:space="preserve">902 0800 0000000000 0000 </t>
  </si>
  <si>
    <t>Культура</t>
  </si>
  <si>
    <t xml:space="preserve">902 0801 0000000000 000 </t>
  </si>
  <si>
    <t>Муниципальная программа Мартыновского района «Развитие культуры»</t>
  </si>
  <si>
    <t xml:space="preserve">902 0801 1000000000 000 </t>
  </si>
  <si>
    <t>Подпрограмма «Развитие культуры»</t>
  </si>
  <si>
    <t xml:space="preserve">902 0801 1010000000 000 </t>
  </si>
  <si>
    <t>Ремонтные работы на объекте культурного наследия регионального значения "Братская могила погибшим в годы Гражданской и ВОВ" в рамках подпрограммы «Развитие культуры» муниципальной программы Мартыновского района «Развитие культуры»</t>
  </si>
  <si>
    <t xml:space="preserve">902 0801 1010025920 000 </t>
  </si>
  <si>
    <t xml:space="preserve">902 0801 1010025920 244 </t>
  </si>
  <si>
    <t>ЗДРАВООХРАНЕНИЕ</t>
  </si>
  <si>
    <t xml:space="preserve">902 0900 0000000000 0000 </t>
  </si>
  <si>
    <t>Другие вопросы в области здравоохранения</t>
  </si>
  <si>
    <t xml:space="preserve">902 0909 0000000000 000 </t>
  </si>
  <si>
    <t>Муниципальная программа Мартыновского района "Развитие здравоохранения"</t>
  </si>
  <si>
    <t xml:space="preserve">902 0909 0100000000 000 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</si>
  <si>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</si>
  <si>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 xml:space="preserve">902 0909 0110000000 000 </t>
  </si>
  <si>
    <t>Мероприятия по освещению в СМИ информации о профилактике социально опасных заболеваний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</si>
  <si>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902 0909 0110025890 000 </t>
  </si>
  <si>
    <t xml:space="preserve">902 0909 0110025890 244 </t>
  </si>
  <si>
    <t>Подпрограмма «Кадровое обеспечение системы здравоохранения»</t>
  </si>
  <si>
    <t xml:space="preserve">902 0909 0140000000 000 </t>
  </si>
  <si>
    <t>Расходы на обучение студентов медицинских специальностей в рамках подпрограммы «Кадровое обеспечение системы здравоохранения» муниципальной программы Мартыновского района «Развитие здравоохранения»</t>
  </si>
  <si>
    <t xml:space="preserve">902 0909 0140025900 000 </t>
  </si>
  <si>
    <t xml:space="preserve">902 0909 0140025900 244 </t>
  </si>
  <si>
    <t>СОЦИАЛЬНАЯ ПОЛИТИКА</t>
  </si>
  <si>
    <t xml:space="preserve">902 1000 0000000000 0000 </t>
  </si>
  <si>
    <t>Социальное обеспечение населения</t>
  </si>
  <si>
    <t xml:space="preserve">902 1003 0000000000 000 </t>
  </si>
  <si>
    <t>Муниципальная программа Мартыновского района "Комплексное развитие сельских территорий"</t>
  </si>
  <si>
    <t xml:space="preserve">902 1003 2200000000 000 </t>
  </si>
  <si>
    <t>Подпрограмма "Создание условий для обеспечения доступным и комфортным жильем сельского населения и развития рынка труда (кадрового потенциала) на сельских территориях"</t>
  </si>
  <si>
    <t xml:space="preserve">902 1003 2210000000 000 </t>
  </si>
  <si>
    <t>Обеспечение жильем граждан , проживающих в сельской местности в рамках подпрограммы «Создание условий для обеспечения доступным и комфортным жильем сельского населения и развития рынка труда (кадрового потенциала) на сельских территориях» муниципальной программы «Комплексное развитие сельских территорий»</t>
  </si>
  <si>
    <t xml:space="preserve">902 1003 2210025720 000 </t>
  </si>
  <si>
    <t>Субсидии гражданам на приобретение жилья</t>
  </si>
  <si>
    <t xml:space="preserve">902 1003 2210025720 322 </t>
  </si>
  <si>
    <t>Охрана семьи и детства</t>
  </si>
  <si>
    <t xml:space="preserve">902 1004 0000000000 000 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</si>
  <si>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</si>
  <si>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</si>
  <si>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902 1004 0610000000 000 </t>
  </si>
  <si>
    <t>Реализация мероприятий по переселению граждан из жилого фонда, признанного непригодным для проживания в рамках подпрограммы «Оказание мер государственной поддержки в улучшении жилищных условий отдельным категориям граждан» муниципальной программы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</si>
  <si>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902 1004 0610025930 000 </t>
  </si>
  <si>
    <t xml:space="preserve">902 1004 0610025930 244 </t>
  </si>
  <si>
    <t>Реализация мероприятий по обеспечению жильем молодых семей в рамках подпрограммы "Оказание мер государственной поддержки в улучшении жилищных условий отдельным категориям граждан"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</si>
  <si>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1004 06100L4970 000 </t>
  </si>
  <si>
    <t xml:space="preserve">902 1004 06100L4970 322 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</si>
  <si>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в целях превышения значения базового результата, установленного соглашением о предоставлении межбюджетных трансфертов в рамках подпрограммы «Оказание мер государственной поддержки в улучшении жилищных условий отдельным категориям граждан» муниципальной программы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</si>
  <si>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1004 06100Д0820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</si>
  <si>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</si>
  <si>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06100Д0820 412 </t>
  </si>
  <si>
    <t>Другие вопросы в области социальной политики</t>
  </si>
  <si>
    <t xml:space="preserve">902 1006 0000000000 000 </t>
  </si>
  <si>
    <t xml:space="preserve">902 1006 1400000000 000 </t>
  </si>
  <si>
    <t xml:space="preserve">902 1006 1420000000 000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</si>
  <si>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</si>
  <si>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902 1006 1420072110 000 </t>
  </si>
  <si>
    <t xml:space="preserve">902 1006 1420072110 621 </t>
  </si>
  <si>
    <t>ФИЗИЧЕСКАЯ КУЛЬТУРА И СПОРТ</t>
  </si>
  <si>
    <t xml:space="preserve">902 1100 0000000000 0000 </t>
  </si>
  <si>
    <t>Физическая культура</t>
  </si>
  <si>
    <t xml:space="preserve">902 1101 0000000000 000 </t>
  </si>
  <si>
    <t>Муниципальная программа Мартыновского района «Развитие физической культуры и спорта»</t>
  </si>
  <si>
    <t xml:space="preserve">902 1101 1200000000 000 </t>
  </si>
  <si>
    <t>Подпрограмма «Развитие физической культуры и массового спорта Мартыновского района»</t>
  </si>
  <si>
    <t xml:space="preserve">902 1101 1210000000 000 </t>
  </si>
  <si>
    <t>Физкультурные и массовые спортивные мероприятия в рамках подпрограммы «Развитие физической культуры и массового спорта Мартыновского района» муниципальной программы Мартыновского района «Развитие физической культуры и спорта»</t>
  </si>
  <si>
    <t xml:space="preserve">902 1101 1210024510 000 </t>
  </si>
  <si>
    <t xml:space="preserve">902 1101 1210024510 244 </t>
  </si>
  <si>
    <t xml:space="preserve">902 1101 1210024510 853 </t>
  </si>
  <si>
    <t>МЕЖБЮДЖЕТНЫЕ ТРАНСФЕРТЫ ОБЩЕГО ХАРАКТЕРА БЮДЖЕТАМ БЮДЖЕТНОЙ СИСТЕМЫ РОССИЙСКОЙ ФЕДЕРАЦИИ</t>
  </si>
  <si>
    <t xml:space="preserve">902 1400 0000000000 0000 </t>
  </si>
  <si>
    <t>Прочие межбюджетные трансферты общего характера</t>
  </si>
  <si>
    <t xml:space="preserve">902 1403 0000000000 000 </t>
  </si>
  <si>
    <t xml:space="preserve">902 1403 9900000000 000 </t>
  </si>
  <si>
    <t xml:space="preserve">902 1403 9930000000 000 </t>
  </si>
  <si>
    <t>Межбюджетные трансферты на компенсацию затрат по содержанию имущества в рамках непрограммных расходов органов местного самоуправления Мартыновского района</t>
  </si>
  <si>
    <t xml:space="preserve">902 1403 9930085620 000 </t>
  </si>
  <si>
    <t xml:space="preserve">902 1403 9930085620 540 </t>
  </si>
  <si>
    <t xml:space="preserve">904 0000 0000000000 000 </t>
  </si>
  <si>
    <t xml:space="preserve">904 0100 0000000000 0000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</si>
  <si>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</si>
  <si>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904 0106 0000000000 000 </t>
  </si>
  <si>
    <t>Муниципальная программа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</si>
  <si>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904 0106 1900000000 000 </t>
  </si>
  <si>
    <t>Подпрограмма «Нормативно-методическое обеспечение и организация бюджетного процесса»</t>
  </si>
  <si>
    <t xml:space="preserve">904 0106 1920000000 000 </t>
  </si>
  <si>
    <t>Расходы на выплаты по оплате труда работников органов местного самоуправления Мартыновского района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</si>
  <si>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904 0106 1920000110 000 </t>
  </si>
  <si>
    <t xml:space="preserve">904 0106 1920000110 121 </t>
  </si>
  <si>
    <t xml:space="preserve">904 0106 1920000110 122 </t>
  </si>
  <si>
    <t xml:space="preserve">904 0106 1920000110 129 </t>
  </si>
  <si>
    <t>Расходы на обеспечение функций органов местного самоуправления Мартыновского района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</si>
  <si>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904 0106 1920000190 000 </t>
  </si>
  <si>
    <t xml:space="preserve">904 0106 1920000190 244 </t>
  </si>
  <si>
    <t xml:space="preserve">904 0106 1920000190 247 </t>
  </si>
  <si>
    <t>Осуществление переданных полномочий по осуществлению внутреннего муниципального финансового контроля и контроля в сфере закупок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</si>
  <si>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904 0106 1920085400 000 </t>
  </si>
  <si>
    <t xml:space="preserve">904 0106 1920085400 121 </t>
  </si>
  <si>
    <t xml:space="preserve">904 0106 1920085400 122 </t>
  </si>
  <si>
    <t xml:space="preserve">904 0106 1920085400 129 </t>
  </si>
  <si>
    <t xml:space="preserve">904 0106 1920085400 244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</si>
  <si>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</si>
  <si>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</si>
  <si>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</si>
  <si>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</si>
  <si>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904 0111 9910090130 000 </t>
  </si>
  <si>
    <t>Резервные средства</t>
  </si>
  <si>
    <t xml:space="preserve">904 0111 9910090130 870 </t>
  </si>
  <si>
    <t xml:space="preserve">904 0113 0000000000 000 </t>
  </si>
  <si>
    <t xml:space="preserve">904 0113 1900000000 000 </t>
  </si>
  <si>
    <t xml:space="preserve">904 0113 1920000000 000 </t>
  </si>
  <si>
    <t xml:space="preserve">904 0113 1920000110 000 </t>
  </si>
  <si>
    <t>Иные выплаты населению</t>
  </si>
  <si>
    <t xml:space="preserve">904 0113 1920000110 360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</si>
  <si>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</si>
  <si>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904 0113 1920099990 000 </t>
  </si>
  <si>
    <t xml:space="preserve">904 0113 1920099990 244 </t>
  </si>
  <si>
    <t xml:space="preserve">904 0113 1920099990 851 </t>
  </si>
  <si>
    <t xml:space="preserve">904 0113 1920099990 852 </t>
  </si>
  <si>
    <t xml:space="preserve">904 0113 1920099990 853 </t>
  </si>
  <si>
    <t xml:space="preserve">904 0700 0000000000 0000 </t>
  </si>
  <si>
    <t xml:space="preserve">904 0705 0000000000 000 </t>
  </si>
  <si>
    <t xml:space="preserve">904 0705 1900000000 000 </t>
  </si>
  <si>
    <t xml:space="preserve">904 0705 1920000000 000 </t>
  </si>
  <si>
    <t xml:space="preserve">904 0705 1920000190 000 </t>
  </si>
  <si>
    <t xml:space="preserve">904 0705 1920000190 244 </t>
  </si>
  <si>
    <t>ОБСЛУЖИВАНИЕ ГОСУДАРСТВЕННОГО И МУНИЦИПАЛЬНОГО ДОЛГА</t>
  </si>
  <si>
    <t xml:space="preserve">904 1300 0000000000 0000 </t>
  </si>
  <si>
    <t>Обслуживание государственного внутреннего и муниципального долга</t>
  </si>
  <si>
    <t xml:space="preserve">904 1301 0000000000 000 </t>
  </si>
  <si>
    <t xml:space="preserve">904 1301 9900000000 000 </t>
  </si>
  <si>
    <t>Обслуживание муниципального долга Мартыновского района</t>
  </si>
  <si>
    <t xml:space="preserve">904 1301 9920000000 000 </t>
  </si>
  <si>
    <t>Процентные платежи по муниципальному долгу Мартыновского района в рамках непрограммных расходов органов местного самоуправления Мартыновского района</t>
  </si>
  <si>
    <t xml:space="preserve">904 1301 9920090140 000 </t>
  </si>
  <si>
    <t>Обслуживание муниципального долга</t>
  </si>
  <si>
    <t xml:space="preserve">904 1301 9920090140 730 </t>
  </si>
  <si>
    <t>Отдел культуры Администрации Мартыновского района</t>
  </si>
  <si>
    <t xml:space="preserve">906 0000 0000000000 000 </t>
  </si>
  <si>
    <t xml:space="preserve">906 0100 0000000000 0000 </t>
  </si>
  <si>
    <t xml:space="preserve">906 0113 0000000000 000 </t>
  </si>
  <si>
    <t xml:space="preserve">906 0113 1000000000 000 </t>
  </si>
  <si>
    <t>Подпрограмма "Обеспечение реализации муниципальной программы Мартыновского района "Развитие культуры"</t>
  </si>
  <si>
    <t xml:space="preserve">906 0113 1020000000 000 </t>
  </si>
  <si>
    <t>Реализация направления расходов в рамках подпрограммы «Обеспечение реализации муниципальной программы» муниципальной программы Мартыновского района «Развитие культуры»</t>
  </si>
  <si>
    <t xml:space="preserve">906 0113 1020099990 000 </t>
  </si>
  <si>
    <t xml:space="preserve">906 0113 1020099990 244 </t>
  </si>
  <si>
    <t xml:space="preserve">906 0113 1020099990 853 </t>
  </si>
  <si>
    <t xml:space="preserve">906 0700 0000000000 0000 </t>
  </si>
  <si>
    <t>Дополнительное образование детей</t>
  </si>
  <si>
    <t xml:space="preserve">906 0703 0000000000 000 </t>
  </si>
  <si>
    <t xml:space="preserve">906 0703 1000000000 000 </t>
  </si>
  <si>
    <t xml:space="preserve">906 0703 1010000000 000 </t>
  </si>
  <si>
    <t>Расходы на обеспечение деятельности муниципальных учреждений Мартыновского района (в части обеспечения деятельности муниципальных казенных учреждений и предоставления субсидий муниципальным автономным и бюджетным учреждениям на выполнение муниципального задания) в рамках подпрограммы «Развитие культуры» муниципальной программы Мартыновского района «Развитие культуры»</t>
  </si>
  <si>
    <t xml:space="preserve">906 0703 1010000590 000 </t>
  </si>
  <si>
    <t xml:space="preserve">906 0703 1010000590 611 </t>
  </si>
  <si>
    <t>Государственная поддержка отрасли культуры в рамках подпрограммы "Развитие культуры" муниципальной программы "Развитие культуры"</t>
  </si>
  <si>
    <t xml:space="preserve">906 0703 101A155190 000 </t>
  </si>
  <si>
    <t>Субсидии бюджетным учреждениям на иные цели</t>
  </si>
  <si>
    <t xml:space="preserve">906 0703 101A155190 612 </t>
  </si>
  <si>
    <t xml:space="preserve">906 0800 0000000000 0000 </t>
  </si>
  <si>
    <t xml:space="preserve">906 0801 0000000000 000 </t>
  </si>
  <si>
    <t xml:space="preserve">906 0801 1000000000 000 </t>
  </si>
  <si>
    <t xml:space="preserve">906 0801 1010000000 000 </t>
  </si>
  <si>
    <t xml:space="preserve">906 0801 1010000590 000 </t>
  </si>
  <si>
    <t>Фонд оплаты труда учреждений</t>
  </si>
  <si>
    <t xml:space="preserve">906 0801 1010000590 111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</si>
  <si>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</si>
  <si>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906 0801 1010000590 119 </t>
  </si>
  <si>
    <t xml:space="preserve">906 0801 1010000590 244 </t>
  </si>
  <si>
    <t xml:space="preserve">906 0801 1010000590 247 </t>
  </si>
  <si>
    <t xml:space="preserve">906 0801 1010000590 621 </t>
  </si>
  <si>
    <t xml:space="preserve">906 0801 1010000590 851 </t>
  </si>
  <si>
    <t xml:space="preserve">906 0801 1010000590 852 </t>
  </si>
  <si>
    <t xml:space="preserve">906 0801 1010000590 853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</si>
  <si>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Мартыновского района «Развитие культуры»</t>
  </si>
  <si>
    <t xml:space="preserve">906 0801 1010024440 000 </t>
  </si>
  <si>
    <t xml:space="preserve">906 0801 1010024440 621 </t>
  </si>
  <si>
    <t>Государственная поддержка отрасли культуры в рамках подпрограммы «Развитие культуры» муниципальной программы Мартыновского района «Развитие культуры»</t>
  </si>
  <si>
    <t xml:space="preserve">906 0801 10100L5190 000 </t>
  </si>
  <si>
    <t xml:space="preserve">906 0801 10100L5190 244 </t>
  </si>
  <si>
    <t>Оснащение учреждений культуры современным оборудованием и программным обеспечением в рамках подпрограммы «Развитие культуры» муниципальной программы Мартыновского района «Развитие культуры»</t>
  </si>
  <si>
    <t xml:space="preserve">906 0801 10100S3900 000 </t>
  </si>
  <si>
    <t xml:space="preserve">906 0801 10100S3900 244 </t>
  </si>
  <si>
    <t>Комплектование книжных фондов библиотек муниципальных образований в рамках подпрограммы «Развитие культуры» муниципальной программы Мартыновского района «Развитие культуры»</t>
  </si>
  <si>
    <t xml:space="preserve">906 0801 10100S4180 000 </t>
  </si>
  <si>
    <t xml:space="preserve">906 0801 10100S4180 244 </t>
  </si>
  <si>
    <t>Капитальный ремонт организаций культуры в рамках подпрограммы "Развитие культуры" муниципальной программы Мартыновского района "Развитие культуры"</t>
  </si>
  <si>
    <t xml:space="preserve">906 0801 10100S5020 000 </t>
  </si>
  <si>
    <t xml:space="preserve">906 0801 10100S5020 540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</si>
  <si>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</si>
  <si>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</si>
  <si>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</si>
  <si>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 xml:space="preserve">906 0804 1020000000 000 </t>
  </si>
  <si>
    <t>Расходы на выплаты по оплате труда работников органов местного самоуправления Мартыновского района в рамках подпрограммы "Обеспечение реализации муниципальной программы" муниципальной программы Мартыновского района "Развитие культуры"</t>
  </si>
  <si>
    <t xml:space="preserve">906 0804 1020000110 000 </t>
  </si>
  <si>
    <t xml:space="preserve">906 0804 1020000110 121 </t>
  </si>
  <si>
    <t xml:space="preserve">906 0804 1020000110 122 </t>
  </si>
  <si>
    <t xml:space="preserve">906 0804 1020000110 129 </t>
  </si>
  <si>
    <t>Расходы на обеспечение функций органов местного самоуправления Мартыновского района в рамках подпрограммы "Обеспечение реализации муниципальной программы" муниципальной программы Мартыновского района "Развитие культуры"</t>
  </si>
  <si>
    <t xml:space="preserve">906 0804 1020000190 000 </t>
  </si>
  <si>
    <t xml:space="preserve">906 0804 1020000190 244 </t>
  </si>
  <si>
    <t>Расходы на обеспечение деятельности муниципальных учреждений Мартыновского района (в части обеспечения деятельности муниципальных казенных учреждений и предоставления субсидий муниципальным автономным и бюджетным учреждениям на выполнение муниципального задания) в рамках подпрограммы «Обеспечение реализации муниципальной программы» муниципальной программы Мартыновского района «Развитие культуры»</t>
  </si>
  <si>
    <t xml:space="preserve">906 0804 1020000590 000 </t>
  </si>
  <si>
    <t xml:space="preserve">906 0804 1020000590 611 </t>
  </si>
  <si>
    <t>Отдел образования Администрации Мартыновского района</t>
  </si>
  <si>
    <t xml:space="preserve">907 0000 0000000000 000 </t>
  </si>
  <si>
    <t xml:space="preserve">907 0100 0000000000 0000 </t>
  </si>
  <si>
    <t xml:space="preserve">907 0113 0000000000 000 </t>
  </si>
  <si>
    <t>Муниципальная программа Мартыновского района «Развитие образования»</t>
  </si>
  <si>
    <t xml:space="preserve">907 0113 0200000000 000 </t>
  </si>
  <si>
    <t>Подпрограмма "Обеспечение реализации муниципальной программы Мартыновского района "Развитие образования" и прочие мероприятия"</t>
  </si>
  <si>
    <t xml:space="preserve">907 0113 0230000000 000 </t>
  </si>
  <si>
    <t>Реализация направления расходов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</si>
  <si>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907 0113 0230099990 000 </t>
  </si>
  <si>
    <t xml:space="preserve">907 0113 0230099990 244 </t>
  </si>
  <si>
    <t xml:space="preserve">907 0700 0000000000 0000 </t>
  </si>
  <si>
    <t xml:space="preserve">907 0701 0000000000 000 </t>
  </si>
  <si>
    <t xml:space="preserve">907 0701 0200000000 000 </t>
  </si>
  <si>
    <t>Подпрограмма «Развитие дошкольного образования в Мартыновском районе»</t>
  </si>
  <si>
    <t xml:space="preserve">907 0701 0210000000 000 </t>
  </si>
  <si>
    <t>Расходы на обеспечение деятельности муниципальных учреждений Мартыновского района (в части обеспечения деятельности муниципальных казенных учреждений и предоставления субсидий муниципальным автономным и бюджетным учреждениям на выполнение муниципального задания) в рамках подпрограммы «Развитие дошкольного образования в Мартыновском районе» муниципальной программы Мартыновского района «Развитие образования»</t>
  </si>
  <si>
    <t xml:space="preserve">907 0701 0210000590 000 </t>
  </si>
  <si>
    <t xml:space="preserve">907 0701 0210000590 611 </t>
  </si>
  <si>
    <t>Расходы на предоставление субсидий муниципальным бюджетным и автономным учреждениям на иные цели на содержание, обеспечение деятельности, реализацию мероприятий в рамках подпрограммы «Развитие дошкольного образования в Мартыновском районе» муниципальной программы Мартыновского района «Развитие образования»</t>
  </si>
  <si>
    <t xml:space="preserve">907 0701 0210000700 000 </t>
  </si>
  <si>
    <t xml:space="preserve">907 0701 0210000700 612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</si>
  <si>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дошкольного образования в Мартыновском районе» муниципальной программы Мартыновского района «Развитие образования»</t>
  </si>
  <si>
    <t xml:space="preserve">907 0701 0210072460 000 </t>
  </si>
  <si>
    <t xml:space="preserve">907 0701 0210072460 611 </t>
  </si>
  <si>
    <t>Реализация направления расходов в рамках подпрограммы "Развитие дошкольного образования в Мартыновском районе" муниципальной программы Мартыновского района "Развитие образования"</t>
  </si>
  <si>
    <t xml:space="preserve">907 0701 0210099990 000 </t>
  </si>
  <si>
    <t xml:space="preserve">907 0701 0210099990 244 </t>
  </si>
  <si>
    <t>Подпрограмма «Развитие общего и дополнительного образования»</t>
  </si>
  <si>
    <t xml:space="preserve">907 0701 0220000000 000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</si>
  <si>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</si>
  <si>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907 0701 0220072460 000 </t>
  </si>
  <si>
    <t xml:space="preserve">907 0701 0220072460 611 </t>
  </si>
  <si>
    <t xml:space="preserve">907 0701 0800000000 000 </t>
  </si>
  <si>
    <t xml:space="preserve">907 0701 0820000000 000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</si>
  <si>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Мартыновском районе" муниципальной программы Мартыновского района "Обеспечение общественного порядка и противодействие преступности"</t>
  </si>
  <si>
    <t xml:space="preserve">907 0701 0820024290 000 </t>
  </si>
  <si>
    <t xml:space="preserve">907 0701 0820024290 612 </t>
  </si>
  <si>
    <t>Общее образование</t>
  </si>
  <si>
    <t xml:space="preserve">907 0702 0000000000 000 </t>
  </si>
  <si>
    <t xml:space="preserve">907 0702 0200000000 000 </t>
  </si>
  <si>
    <t xml:space="preserve">907 0702 0220000000 000 </t>
  </si>
  <si>
    <t>Расходы на обеспечение деятельности муниципальных учреждений Мартыновского района (в части обеспечения деятельности муниципальных казенных учреждений и предоставления субсидий муниципальным автономным и бюджетным учреждениям на выполнение муниципального задания)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</si>
  <si>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907 0702 0220000590 000 </t>
  </si>
  <si>
    <t xml:space="preserve">907 0702 0220000590 611 </t>
  </si>
  <si>
    <t>Расходы на предоставление субсидий муниципальным бюджетным и автономным учреждениям на иные цели на содержание, обеспечение деятельности, реализацию мероприятий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</si>
  <si>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907 0702 0220000700 000 </t>
  </si>
  <si>
    <t xml:space="preserve">907 0702 0220000700 612 </t>
  </si>
  <si>
    <t>Расходы на организацию питания в учреждениях образования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</si>
  <si>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907 0702 0220025200 000 </t>
  </si>
  <si>
    <t xml:space="preserve">907 0702 0220025200 612 </t>
  </si>
  <si>
    <t xml:space="preserve">907 0702 0220072460 000 </t>
  </si>
  <si>
    <t xml:space="preserve">907 0702 0220072460 611 </t>
  </si>
  <si>
    <t>Реализация направления расходов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</si>
  <si>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907 0702 0220099990 000 </t>
  </si>
  <si>
    <t xml:space="preserve">907 0702 0220099990 244 </t>
  </si>
  <si>
    <t>Расходы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</si>
  <si>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0702 02200L3030 000 </t>
  </si>
  <si>
    <t xml:space="preserve">907 0702 02200L3030 612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</si>
  <si>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организациях,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</si>
  <si>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02200L3040 000 </t>
  </si>
  <si>
    <t xml:space="preserve">907 0702 02200L3040 612 </t>
  </si>
  <si>
    <t>Капитальный ремонт образовательных организаций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</si>
  <si>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02200S4550 000 </t>
  </si>
  <si>
    <t xml:space="preserve">907 0702 02200S4550 612 </t>
  </si>
  <si>
    <t>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 в Мартыновском районе» муниципальной программы "Развитие образования"</t>
  </si>
  <si>
    <t xml:space="preserve">907 0702 02200S4590 000 </t>
  </si>
  <si>
    <t xml:space="preserve">907 0702 02200S4590 612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</si>
  <si>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</si>
  <si>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022EВ51790 000 </t>
  </si>
  <si>
    <t xml:space="preserve">907 0702 022EВ51790 612 </t>
  </si>
  <si>
    <t xml:space="preserve">907 0702 0800000000 000 </t>
  </si>
  <si>
    <t xml:space="preserve">907 0702 0820000000 000 </t>
  </si>
  <si>
    <t xml:space="preserve">907 0702 0820024290 000 </t>
  </si>
  <si>
    <t xml:space="preserve">907 0702 0820024290 612 </t>
  </si>
  <si>
    <t xml:space="preserve">907 0702 9900000000 000 </t>
  </si>
  <si>
    <t xml:space="preserve">907 0702 9910000000 000 </t>
  </si>
  <si>
    <t xml:space="preserve">907 0702 9910090130 000 </t>
  </si>
  <si>
    <t xml:space="preserve">907 0702 9910090130 612 </t>
  </si>
  <si>
    <t xml:space="preserve">907 0703 0000000000 000 </t>
  </si>
  <si>
    <t xml:space="preserve">907 0703 0200000000 000 </t>
  </si>
  <si>
    <t xml:space="preserve">907 0703 0220000000 000 </t>
  </si>
  <si>
    <t xml:space="preserve">907 0703 0220000590 000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</si>
  <si>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</si>
  <si>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907 0703 0220000590 614 </t>
  </si>
  <si>
    <t>Обеспечение функционирования модели персонифицированного финансирования дополнительного образования детей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</si>
  <si>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907 0703 0220000600 000 </t>
  </si>
  <si>
    <t xml:space="preserve">907 0703 0220000600 614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</si>
  <si>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</si>
  <si>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907 0703 0220000600 615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</si>
  <si>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</si>
  <si>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907 0703 0220000600 625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</si>
  <si>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</si>
  <si>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907 0703 0220000600 635 </t>
  </si>
  <si>
    <t xml:space="preserve">907 0703 0220000600 816 </t>
  </si>
  <si>
    <t xml:space="preserve">907 0703 0220000700 000 </t>
  </si>
  <si>
    <t xml:space="preserve">907 0703 0220000700 612 </t>
  </si>
  <si>
    <t xml:space="preserve">907 0703 0220072460 000 </t>
  </si>
  <si>
    <t xml:space="preserve">907 0703 0220072460 611 </t>
  </si>
  <si>
    <t xml:space="preserve">907 0703 0800000000 000 </t>
  </si>
  <si>
    <t xml:space="preserve">907 0703 0820000000 000 </t>
  </si>
  <si>
    <t xml:space="preserve">907 0703 0820024290 000 </t>
  </si>
  <si>
    <t xml:space="preserve">907 0703 0820024290 612 </t>
  </si>
  <si>
    <t xml:space="preserve">907 0703 9900000000 000 </t>
  </si>
  <si>
    <t xml:space="preserve">907 0703 9910000000 000 </t>
  </si>
  <si>
    <t xml:space="preserve">907 0703 9910090130 000 </t>
  </si>
  <si>
    <t xml:space="preserve">907 0703 9910090130 612 </t>
  </si>
  <si>
    <t xml:space="preserve">907 0707 0000000000 000 </t>
  </si>
  <si>
    <t>Муниципальная программа Мартыновского района "Социальная поддержка граждан"</t>
  </si>
  <si>
    <t xml:space="preserve">907 0707 0400000000 000 </t>
  </si>
  <si>
    <t>Подпрограмма"Совершенствование мер демографической политики в области социальной поддержки семьи и детей"</t>
  </si>
  <si>
    <t xml:space="preserve">907 0707 0420000000 000 </t>
  </si>
  <si>
    <t>Мероприятия по организации общественных работ и временного трудоустройства несовершеннолетних граждан в возрасте от 14 до 18 лет в свободное от учебы время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</si>
  <si>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907 0707 0420025470 000 </t>
  </si>
  <si>
    <t xml:space="preserve">907 0707 0420025470 612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</si>
  <si>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</si>
  <si>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</si>
  <si>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</si>
  <si>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907 0709 0230000000 000 </t>
  </si>
  <si>
    <t>Расходы на выплаты по оплате труда работников органов местного самоуправления Мартыновского района в рамках подпрограммы "Обеспечение реализации муниципальной программы Мартыновского района "Развитие образования" и прочие мероприятия" муниципальной программы Мартыновского района "Развитие образования"</t>
  </si>
  <si>
    <t xml:space="preserve">907 0709 0230000110 000 </t>
  </si>
  <si>
    <t xml:space="preserve">907 0709 0230000110 121 </t>
  </si>
  <si>
    <t xml:space="preserve">907 0709 0230000110 122 </t>
  </si>
  <si>
    <t xml:space="preserve">907 0709 0230000110 129 </t>
  </si>
  <si>
    <t>Расходы на обеспечение функций органов местного самоуправления Мартыновского района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</si>
  <si>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907 0709 0230000190 000 </t>
  </si>
  <si>
    <t xml:space="preserve">907 0709 0230000190 244 </t>
  </si>
  <si>
    <t>Расходы на обеспечение деятельности (оказание услуг) муниципальных учреждений Мартыновского района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</si>
  <si>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907 0709 0230000590 000 </t>
  </si>
  <si>
    <t xml:space="preserve">907 0709 0230000590 111 </t>
  </si>
  <si>
    <t xml:space="preserve">907 0709 0230000590 119 </t>
  </si>
  <si>
    <t xml:space="preserve">907 0709 0230000590 244 </t>
  </si>
  <si>
    <t xml:space="preserve">907 0709 0230000590 247 </t>
  </si>
  <si>
    <t xml:space="preserve">907 0709 0230000590 851 </t>
  </si>
  <si>
    <t xml:space="preserve">907 0709 0230000590 852 </t>
  </si>
  <si>
    <t>Осуществление полномочий по организации и осуществлению деятельности по опеке и попечительству в рамках подпрограммы "Обеспечение реализации муниципальной программы Мартыновского района "Развитие образования" и прочие мероприятия" муниципальной программы Мартыновского района "Развитие образования"</t>
  </si>
  <si>
    <t xml:space="preserve">907 0709 0230072040 000 </t>
  </si>
  <si>
    <t xml:space="preserve">907 0709 0230072040 121 </t>
  </si>
  <si>
    <t xml:space="preserve">907 0709 0230072040 122 </t>
  </si>
  <si>
    <t xml:space="preserve">907 0709 0230072040 129 </t>
  </si>
  <si>
    <t xml:space="preserve">907 0709 0230072040 244 </t>
  </si>
  <si>
    <t xml:space="preserve">907 0709 0400000000 000 </t>
  </si>
  <si>
    <t xml:space="preserve">907 0709 0420000000 000 </t>
  </si>
  <si>
    <t>Организация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</si>
  <si>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0709 04200S3130 000 </t>
  </si>
  <si>
    <t xml:space="preserve">907 0709 04200S3130 612 </t>
  </si>
  <si>
    <t xml:space="preserve">907 1000 0000000000 0000 </t>
  </si>
  <si>
    <t xml:space="preserve">907 1004 0000000000 000 </t>
  </si>
  <si>
    <t xml:space="preserve">907 1004 0400000000 000 </t>
  </si>
  <si>
    <t xml:space="preserve">907 1004 0420000000 000 </t>
  </si>
  <si>
    <t>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</si>
  <si>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907 1004 0420072180 000 </t>
  </si>
  <si>
    <t xml:space="preserve">907 1004 0420072180 244 </t>
  </si>
  <si>
    <t>Приобретение товаров, работ, услуг в пользу граждан в целях их социального обеспечения</t>
  </si>
  <si>
    <t xml:space="preserve">907 1004 0420072180 323 </t>
  </si>
  <si>
    <t>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</si>
  <si>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907 1004 0420072220 000 </t>
  </si>
  <si>
    <t>Пособия, компенсации и иные социальные выплаты гражданам, кроме публичных нормативных обязательств</t>
  </si>
  <si>
    <t xml:space="preserve">907 1004 0420072220 321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</si>
  <si>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</si>
  <si>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907 1004 0420072420 000 </t>
  </si>
  <si>
    <t xml:space="preserve">907 1004 0420072420 321 </t>
  </si>
  <si>
    <t xml:space="preserve">907 1004 0420072420 323 </t>
  </si>
  <si>
    <t>Управление социальной защиты населения Администрации Мартыновского района Ростовской области</t>
  </si>
  <si>
    <t xml:space="preserve">913 0000 0000000000 000 </t>
  </si>
  <si>
    <t xml:space="preserve">913 0100 0000000000 0000 </t>
  </si>
  <si>
    <t xml:space="preserve">913 0113 0000000000 000 </t>
  </si>
  <si>
    <t xml:space="preserve">913 0113 0400000000 000 </t>
  </si>
  <si>
    <t>Подпрограмма «Социальная поддержка отдельных категорий граждан»</t>
  </si>
  <si>
    <t xml:space="preserve">913 0113 0410000000 000 </t>
  </si>
  <si>
    <t>Расходы на обеспечение функций органов местного самоуправления Мартыновского района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</si>
  <si>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913 0113 0410000190 000 </t>
  </si>
  <si>
    <t xml:space="preserve">913 0113 0410000190 851 </t>
  </si>
  <si>
    <t xml:space="preserve">913 0113 0410000190 852 </t>
  </si>
  <si>
    <t xml:space="preserve">913 0700 0000000000 0000 </t>
  </si>
  <si>
    <t xml:space="preserve">913 0709 0000000000 000 </t>
  </si>
  <si>
    <t xml:space="preserve">913 0709 0400000000 000 </t>
  </si>
  <si>
    <t xml:space="preserve">913 0709 0420000000 000 </t>
  </si>
  <si>
    <t>Мероприятия по проведению оздоровительной кампании детей в рамках подпрограммы "Совершенствование мер демографической политики в области социальной поддержки семьи и детей" муниципальной программы Мартыновского района "Социальная поддержка граждан"</t>
  </si>
  <si>
    <t xml:space="preserve">913 0709 0420024190 000 </t>
  </si>
  <si>
    <t xml:space="preserve">913 0709 0420024190 244 </t>
  </si>
  <si>
    <t>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</si>
  <si>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913 0709 0420072200 000 </t>
  </si>
  <si>
    <t xml:space="preserve">913 0709 0420072200 244 </t>
  </si>
  <si>
    <t xml:space="preserve">913 0709 0420072200 321 </t>
  </si>
  <si>
    <t xml:space="preserve">913 0709 0420072200 323 </t>
  </si>
  <si>
    <t xml:space="preserve">913 0900 0000000000 0000 </t>
  </si>
  <si>
    <t xml:space="preserve">913 0909 0000000000 000 </t>
  </si>
  <si>
    <t xml:space="preserve">913 0909 0100000000 000 </t>
  </si>
  <si>
    <t xml:space="preserve">913 0909 0110000000 000 </t>
  </si>
  <si>
    <t>Расходы на предоставление субсидий муниципальным бюджетным и автономным учреждениям на иные цели на содержание, обеспечение деятельности, реализацию мероприятий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</si>
  <si>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913 0909 0110000700 000 </t>
  </si>
  <si>
    <t xml:space="preserve">913 0909 0110000700 612 </t>
  </si>
  <si>
    <t xml:space="preserve">913 0909 0140000000 000 </t>
  </si>
  <si>
    <t xml:space="preserve">913 0909 0140025900 000 </t>
  </si>
  <si>
    <t xml:space="preserve">913 0909 0140025900 244 </t>
  </si>
  <si>
    <t>Стипендии</t>
  </si>
  <si>
    <t xml:space="preserve">913 0909 0140025900 340 </t>
  </si>
  <si>
    <t xml:space="preserve">913 0909 0400000000 000 </t>
  </si>
  <si>
    <t>Подпрограмма «Старшее поколение»</t>
  </si>
  <si>
    <t xml:space="preserve">913 0909 0430000000 000 </t>
  </si>
  <si>
    <t>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Мартыновского района «Социальная поддержка граждан»</t>
  </si>
  <si>
    <t xml:space="preserve">913 0909 04300S4570 000 </t>
  </si>
  <si>
    <t xml:space="preserve">913 0909 04300S4570 612 </t>
  </si>
  <si>
    <t xml:space="preserve">913 1000 0000000000 0000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</si>
  <si>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</si>
  <si>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</si>
  <si>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</si>
  <si>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</si>
  <si>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</si>
  <si>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913 1001 0410099990 000 </t>
  </si>
  <si>
    <t xml:space="preserve">913 1001 0410099990 244 </t>
  </si>
  <si>
    <t>Иные пенсии, социальные доплаты к пенсиям</t>
  </si>
  <si>
    <t xml:space="preserve">913 1001 0410099990 312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</si>
  <si>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</si>
  <si>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</si>
  <si>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</si>
  <si>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</si>
  <si>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муниципальных учреждений Мартыновского района (в части обеспечения деятельности муниципальных казенных учреждений и предоставления субсидий муниципальным автономным и бюджетным учреждениям на выполнение муниципального задания) в рамках подпрограммы «Старшее поколение» муниципальной программы Мартыновского района «Социальная поддержка граждан»</t>
  </si>
  <si>
    <t xml:space="preserve">913 1002 0430000590 000 </t>
  </si>
  <si>
    <t xml:space="preserve">913 1002 0430000590 611 </t>
  </si>
  <si>
    <t>Осуществление государственных полномочий в сфере социального обслуживания, предусмотренных пунктами 2, 3, 4 и 5 части 1 и частью 1.1 статьи 6 Областного закона от 3 сентября 2014 года № 222-ЗС "О социальном обслуживании граждан в Ростовской области", в рамках подпрограммы «Старшее поколение» муниципальной программы Мартыновского района «Социальная поддержка граждан»</t>
  </si>
  <si>
    <t xml:space="preserve">913 1002 0430072260 000 </t>
  </si>
  <si>
    <t xml:space="preserve">913 1002 0430072260 611 </t>
  </si>
  <si>
    <t xml:space="preserve">913 1003 0000000000 000 </t>
  </si>
  <si>
    <t xml:space="preserve">913 1003 0400000000 000 </t>
  </si>
  <si>
    <t xml:space="preserve">913 1003 0410000000 000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</si>
  <si>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</si>
  <si>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913 1003 0410052200 000 </t>
  </si>
  <si>
    <t xml:space="preserve">913 1003 0410052200 244 </t>
  </si>
  <si>
    <t xml:space="preserve">913 1003 0410052200 321 </t>
  </si>
  <si>
    <t>Оплата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</si>
  <si>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913 1003 0410052500 000 </t>
  </si>
  <si>
    <t xml:space="preserve">913 1003 0410052500 244 </t>
  </si>
  <si>
    <t xml:space="preserve">913 1003 0410052500 321 </t>
  </si>
  <si>
    <t>Осуществление полномочий по предоставлению мер социальной поддержки отдельных категорий граждан, работающих и проживающих в сельской местности, в рамках подпрограммы «Социальная поддержка отдельных категорий граждан» муниципальной программы Мартыновского района "Социальная поддержка граждан"</t>
  </si>
  <si>
    <t xml:space="preserve">913 1003 0410072090 000 </t>
  </si>
  <si>
    <t xml:space="preserve">913 1003 0410072090 244 </t>
  </si>
  <si>
    <t xml:space="preserve">913 1003 0410072090 321 </t>
  </si>
  <si>
    <t>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</si>
  <si>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913 1003 0410072100 000 </t>
  </si>
  <si>
    <t xml:space="preserve">913 1003 0410072100 244 </t>
  </si>
  <si>
    <t xml:space="preserve">913 1003 0410072100 321 </t>
  </si>
  <si>
    <t>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</si>
  <si>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913 1003 0410072120 000 </t>
  </si>
  <si>
    <t xml:space="preserve">913 1003 0410072120 244 </t>
  </si>
  <si>
    <t xml:space="preserve">913 1003 0410072120 321 </t>
  </si>
  <si>
    <t xml:space="preserve">913 1003 0410072120 323 </t>
  </si>
  <si>
    <t>Осуществление полномочий по предоставлению мер соцподдержки тружеников тыла в рамках подпрограммы "Социальная поддержка отдельных категорий граждан" муниципальной программы Мартыновского района "Социальная поддержка граждан"</t>
  </si>
  <si>
    <t xml:space="preserve">913 1003 0410072490 000 </t>
  </si>
  <si>
    <t xml:space="preserve">913 1003 0410072490 323 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</si>
  <si>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"Социальная поддержка отдельных категорий граждан" муниципальной программы Мартыновского района "Социальная поддержка граждан"</t>
  </si>
  <si>
    <t xml:space="preserve">913 1003 0410072500 000 </t>
  </si>
  <si>
    <t xml:space="preserve">913 1003 0410072500 244 </t>
  </si>
  <si>
    <t xml:space="preserve">913 1003 0410072500 321 </t>
  </si>
  <si>
    <t xml:space="preserve">913 1003 0410072500 323 </t>
  </si>
  <si>
    <t>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"Ветеран труда Ростовской области" в рамках подпрограммы "Социальная поддержка отдельных категорий граждан" муниципальной программы Мартыновского района "Социальная поддержка граждан"</t>
  </si>
  <si>
    <t xml:space="preserve">913 1003 0410072510 000 </t>
  </si>
  <si>
    <t xml:space="preserve">913 1003 0410072510 244 </t>
  </si>
  <si>
    <t xml:space="preserve">913 1003 0410072510 321 </t>
  </si>
  <si>
    <t xml:space="preserve">913 1003 0410072510 323 </t>
  </si>
  <si>
    <t>Осуществление полномочий по предоставлению мер социальной поддержки ветеранов труда и граждан, приравненным к ним, в том числе по организации приема и оформления документов, необходимых для присвоения звания "Ветеран труда"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</si>
  <si>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913 1003 0410072520 000 </t>
  </si>
  <si>
    <t xml:space="preserve">913 1003 0410072520 244 </t>
  </si>
  <si>
    <t xml:space="preserve">913 1003 0410072520 321 </t>
  </si>
  <si>
    <t xml:space="preserve">913 1003 0410072520 323 </t>
  </si>
  <si>
    <t>Осуществление полномочий по предоставлению меры социальной поддержки членам семей граждан Российской Федерации, принимающих участие в специальной военной операции на территориях Украины, Донецкой Народной Республики, Луганской Народной Республики, Запорожской области, Херсонской области, в виде компенсации расходов на оплату жилого помещения и коммунальных услуг, в том числе взноса на капитальный ремонт общего имущества в многоквартирном доме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</si>
  <si>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913 1003 0410075090 000 </t>
  </si>
  <si>
    <t xml:space="preserve">913 1003 0410075090 244 </t>
  </si>
  <si>
    <t xml:space="preserve">913 1003 0410075090 321 </t>
  </si>
  <si>
    <t>Обеспечение оплаты услуг по доставке через кредитные организации, организации федеральной почтовой связи при оказании государственной социальной помощи на основании социального контракта отдельным категориям граждан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</si>
  <si>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913 1003 0410075100 000 </t>
  </si>
  <si>
    <t xml:space="preserve">913 1003 0410075100 244 </t>
  </si>
  <si>
    <t>Осуществление полномочий по оказанию государственной социальной помощи в виде социального пособия и (или) на основании социального контракта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</si>
  <si>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913 1003 0410075110 000 </t>
  </si>
  <si>
    <t xml:space="preserve">913 1003 0410075110 244 </t>
  </si>
  <si>
    <t xml:space="preserve">913 1003 0410075110 321 </t>
  </si>
  <si>
    <t>Оказание государственной социальной помощи на основании социального контракта отдельным категориям граждан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</si>
  <si>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04100R4040 000 </t>
  </si>
  <si>
    <t xml:space="preserve">913 1003 04100R4040 321 </t>
  </si>
  <si>
    <t xml:space="preserve">913 1004 0000000000 000 </t>
  </si>
  <si>
    <t xml:space="preserve">913 1004 0400000000 000 </t>
  </si>
  <si>
    <t xml:space="preserve">913 1004 0420000000 000 </t>
  </si>
  <si>
    <t>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</si>
  <si>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913 1004 0420072150 000 </t>
  </si>
  <si>
    <t xml:space="preserve">913 1004 0420072150 244 </t>
  </si>
  <si>
    <t xml:space="preserve">913 1004 0420072150 321 </t>
  </si>
  <si>
    <t>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</si>
  <si>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913 1004 0420072160 000 </t>
  </si>
  <si>
    <t xml:space="preserve">913 1004 0420072160 244 </t>
  </si>
  <si>
    <t xml:space="preserve">913 1004 0420072160 321 </t>
  </si>
  <si>
    <t>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</si>
  <si>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913 1004 0420072170 000 </t>
  </si>
  <si>
    <t xml:space="preserve">913 1004 0420072170 244 </t>
  </si>
  <si>
    <t xml:space="preserve">913 1004 0420072170 321 </t>
  </si>
  <si>
    <t>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</si>
  <si>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913 1004 0420072210 000 </t>
  </si>
  <si>
    <t xml:space="preserve">913 1004 0420072210 244 </t>
  </si>
  <si>
    <t xml:space="preserve">913 1004 0420072210 321 </t>
  </si>
  <si>
    <t xml:space="preserve">913 1004 0420072210 323 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</si>
  <si>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</si>
  <si>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913 1004 0420072240 000 </t>
  </si>
  <si>
    <t xml:space="preserve">913 1004 0420072240 244 </t>
  </si>
  <si>
    <t xml:space="preserve">913 1004 0420072240 321 </t>
  </si>
  <si>
    <t>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</si>
  <si>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913 1004 0420072440 000 </t>
  </si>
  <si>
    <t xml:space="preserve">913 1004 0420072440 244 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</si>
  <si>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</si>
  <si>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042P150840 000 </t>
  </si>
  <si>
    <t>Пособия, компенсации, меры социальной поддержки по публичным нормативным обязательствам</t>
  </si>
  <si>
    <t xml:space="preserve">913 1004 042P150840 313 </t>
  </si>
  <si>
    <t xml:space="preserve">913 1006 0000000000 000 </t>
  </si>
  <si>
    <t xml:space="preserve">913 1006 0400000000 000 </t>
  </si>
  <si>
    <t xml:space="preserve">913 1006 0410000000 000 </t>
  </si>
  <si>
    <t>Расходы на выплаты по оплате труда работников органов местного самоуправления Мартыновского района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</si>
  <si>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913 1006 0410000110 000 </t>
  </si>
  <si>
    <t xml:space="preserve">913 1006 0410000110 121 </t>
  </si>
  <si>
    <t xml:space="preserve">913 1006 0410000110 129 </t>
  </si>
  <si>
    <t xml:space="preserve">913 1006 0410000190 000 </t>
  </si>
  <si>
    <t xml:space="preserve">913 1006 0410000190 243 </t>
  </si>
  <si>
    <t xml:space="preserve">913 1006 0410000190 244 </t>
  </si>
  <si>
    <t xml:space="preserve">913 1006 0410000190 247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</si>
  <si>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населения,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</si>
  <si>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913 1006 0410072110 000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</si>
  <si>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</si>
  <si>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</si>
  <si>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</si>
  <si>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</si>
  <si>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</si>
  <si>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</si>
  <si>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</si>
  <si>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</si>
  <si>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</si>
  <si>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</si>
  <si>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</si>
  <si>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</si>
  <si>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</si>
  <si>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</si>
  <si>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</si>
  <si>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муниципальными районами кредитов от кредитных организаций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</si>
  <si>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</si>
  <si>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</si>
  <si>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Изменение остатков средств</t>
  </si>
  <si>
    <t>700</t>
  </si>
  <si>
    <t>710</t>
  </si>
  <si>
    <t>Увеличение прочих остатков денежных средств бюджетов муниципальных районов</t>
  </si>
  <si>
    <t>720</t>
  </si>
  <si>
    <t>Уменьшение прочих остатков денежных средств бюджетов муниципальных районов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</si>
  <si>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</si>
  <si>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</si>
  <si>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</si>
  <si>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</si>
  <si>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</si>
  <si>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</si>
  <si>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</si>
  <si>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</si>
  <si>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</si>
  <si>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</si>
  <si>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</si>
  <si>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</si>
  <si>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</si>
  <si>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c:\temp\117Y01.txt</t>
  </si>
  <si>
    <t>Доходы/EXPORT_SRC_CODE</t>
  </si>
  <si>
    <t>Доходы/PERIOD</t>
  </si>
  <si>
    <t>Периодичность: месячная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</si>
  <si>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</si>
  <si>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</si>
  <si>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000 20245303000000150</t>
  </si>
  <si>
    <t>Межбюджетные трансферты, передаваемые бюджетамна ежемесячное денежное 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</si>
  <si>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</si>
  <si>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</si>
  <si>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</si>
  <si>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</si>
  <si>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000 01 02 00 00 05 0000 710</t>
  </si>
  <si>
    <t>Иные источники внутреннего финансирования дефецитов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</si>
  <si>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</si>
  <si>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</si>
  <si>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</si>
  <si>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</si>
  <si>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</si>
  <si>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</si>
  <si>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</si>
  <si>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</si>
  <si>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</si>
  <si>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</si>
  <si>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</si>
  <si>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</si>
  <si>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000 01 06 05 02 05 0000 540</t>
  </si>
  <si>
    <t>000 01 00 00 00 00 0000 000</t>
  </si>
  <si>
    <t>Увеличение остатков средств, всего</t>
  </si>
  <si>
    <t>000 01 00 00 00 00 0000 500</t>
  </si>
  <si>
    <t>Увеличение остатков средств бюджетов</t>
  </si>
  <si>
    <t>000 0105 00 00 00 0000 500</t>
  </si>
  <si>
    <t>Увеличение прочих остатков средств бюджетов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</si>
  <si>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</si>
  <si>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</si>
  <si>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</si>
  <si>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000 01 05 02 01 05 0000 510</t>
  </si>
  <si>
    <t>Уменьшение остатков средств, всего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</si>
  <si>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</si>
  <si>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</si>
  <si>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</si>
  <si>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</si>
  <si>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</si>
  <si>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</si>
  <si>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</si>
  <si>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000 01 05 02 01 05 0000 610</t>
  </si>
  <si>
    <t>Руководитель</t>
  </si>
  <si>
    <t>__________________________</t>
  </si>
  <si>
    <t>В.Д.Троянова</t>
  </si>
  <si>
    <t xml:space="preserve">(подпись) </t>
  </si>
  <si>
    <t>(расшифровка подписи)</t>
  </si>
  <si>
    <t>Руководитель финансово-</t>
  </si>
  <si>
    <t>___________________________</t>
  </si>
  <si>
    <t>Н.Н.Лопатиева</t>
  </si>
  <si>
    <t>экономической службы</t>
  </si>
  <si>
    <t>( расшифровка подписи)</t>
  </si>
  <si>
    <t>Главный бухгалтер</t>
  </si>
  <si>
    <t>________________________</t>
  </si>
  <si>
    <t>В.И.Лось</t>
  </si>
  <si>
    <t>(подпись)</t>
  </si>
  <si>
    <t>(расшифровака подписи)</t>
  </si>
  <si>
    <t>"07 "марта 2024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</si>
</sst>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0"/>
      <name val="Arial Cy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 Cyr"/>
    </font>
    <font>
      <b/>
      <i/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6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45" xfId="0" applyNumberFormat="1" applyFont="1" applyBorder="1" applyAlignment="1" applyProtection="1">
      <alignment horizontal="center" wrapText="1"/>
    </xf>
    <xf numFmtId="49" fontId="4" fillId="0" borderId="46" xfId="0" applyNumberFormat="1" applyFont="1" applyBorder="1" applyAlignment="1" applyProtection="1">
      <alignment horizontal="center" wrapText="1"/>
    </xf>
    <xf numFmtId="4" fontId="4" fillId="0" borderId="46" xfId="0" applyNumberFormat="1" applyFont="1" applyBorder="1" applyAlignment="1" applyProtection="1">
      <alignment horizontal="right"/>
    </xf>
    <xf numFmtId="4" fontId="4" fillId="0" borderId="47" xfId="0" applyNumberFormat="1" applyFont="1" applyBorder="1" applyAlignment="1" applyProtection="1">
      <alignment horizontal="right"/>
    </xf>
    <xf numFmtId="0" fontId="3" fillId="0" borderId="44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4" fillId="0" borderId="48" xfId="0" applyNumberFormat="1" applyFont="1" applyBorder="1" applyAlignment="1" applyProtection="1">
      <alignment horizontal="left" wrapText="1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/>
    <xf numFmtId="0" fontId="3" fillId="0" borderId="49" xfId="0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" fontId="3" fillId="0" borderId="29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0" fontId="6" fillId="0" borderId="50" xfId="1" applyNumberFormat="1" applyFont="1" applyFill="1" applyBorder="1" applyAlignment="1">
      <alignment horizontal="left" wrapText="1" readingOrder="1"/>
    </xf>
    <xf numFmtId="49" fontId="3" fillId="0" borderId="24" xfId="0" applyNumberFormat="1" applyFont="1" applyBorder="1" applyAlignment="1" applyProtection="1">
      <alignment horizontal="center" wrapText="1"/>
    </xf>
    <xf numFmtId="4" fontId="3" fillId="0" borderId="24" xfId="0" applyNumberFormat="1" applyFont="1" applyBorder="1" applyAlignment="1" applyProtection="1">
      <alignment horizontal="right"/>
    </xf>
    <xf numFmtId="49" fontId="3" fillId="0" borderId="48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15" xfId="0" applyNumberFormat="1" applyFont="1" applyBorder="1" applyAlignment="1" applyProtection="1">
      <alignment horizontal="center" wrapText="1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/>
    <xf numFmtId="49" fontId="3" fillId="0" borderId="51" xfId="0" applyNumberFormat="1" applyFont="1" applyBorder="1" applyAlignment="1" applyProtection="1">
      <alignment horizontal="left" wrapText="1"/>
    </xf>
    <xf numFmtId="4" fontId="3" fillId="0" borderId="16" xfId="0" applyNumberFormat="1" applyFont="1" applyBorder="1" applyAlignment="1" applyProtection="1">
      <alignment horizontal="right"/>
    </xf>
    <xf numFmtId="49" fontId="3" fillId="0" borderId="43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3" fillId="0" borderId="52" xfId="0" applyNumberFormat="1" applyFont="1" applyBorder="1" applyAlignment="1" applyProtection="1">
      <alignment horizontal="left" wrapText="1"/>
    </xf>
    <xf numFmtId="49" fontId="3" fillId="0" borderId="17" xfId="0" applyNumberFormat="1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</xf>
    <xf numFmtId="4" fontId="3" fillId="0" borderId="1" xfId="0" applyNumberFormat="1" applyFont="1" applyBorder="1" applyAlignment="1" applyProtection="1">
      <alignment horizontal="right"/>
    </xf>
    <xf numFmtId="4" fontId="3" fillId="0" borderId="20" xfId="0" applyNumberFormat="1" applyFont="1" applyBorder="1" applyAlignment="1" applyProtection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/>
    <xf numFmtId="49" fontId="9" fillId="0" borderId="0" xfId="0" applyNumberFormat="1" applyFont="1" applyBorder="1" applyAlignment="1" applyProtection="1">
      <alignment horizontal="left" wrapText="1"/>
    </xf>
    <xf numFmtId="49" fontId="9" fillId="0" borderId="0" xfId="0" applyNumberFormat="1" applyFont="1" applyBorder="1" applyAlignment="1" applyProtection="1">
      <alignment horizontal="center" wrapText="1"/>
    </xf>
    <xf numFmtId="4" fontId="9" fillId="0" borderId="0" xfId="0" applyNumberFormat="1" applyFont="1" applyBorder="1" applyAlignment="1" applyProtection="1">
      <alignment horizontal="right"/>
    </xf>
    <xf numFmtId="49" fontId="10" fillId="0" borderId="21" xfId="0" applyNumberFormat="1" applyFont="1" applyBorder="1" applyAlignment="1" applyProtection="1">
      <alignment horizontal="left" wrapText="1"/>
    </xf>
    <xf numFmtId="49" fontId="10" fillId="0" borderId="22" xfId="0" applyNumberFormat="1" applyFont="1" applyBorder="1" applyAlignment="1" applyProtection="1">
      <alignment horizontal="center" wrapText="1"/>
    </xf>
    <xf numFmtId="49" fontId="10" fillId="0" borderId="23" xfId="0" applyNumberFormat="1" applyFont="1" applyBorder="1" applyAlignment="1" applyProtection="1">
      <alignment horizontal="center"/>
    </xf>
    <xf numFmtId="4" fontId="10" fillId="0" borderId="24" xfId="0" applyNumberFormat="1" applyFont="1" applyBorder="1" applyAlignment="1" applyProtection="1">
      <alignment horizontal="right"/>
    </xf>
    <xf numFmtId="4" fontId="10" fillId="0" borderId="25" xfId="0" applyNumberFormat="1" applyFont="1" applyBorder="1" applyAlignment="1" applyProtection="1">
      <alignment horizontal="right"/>
    </xf>
    <xf numFmtId="49" fontId="11" fillId="0" borderId="26" xfId="0" applyNumberFormat="1" applyFont="1" applyBorder="1" applyAlignment="1" applyProtection="1">
      <alignment horizontal="left" wrapText="1"/>
    </xf>
    <xf numFmtId="49" fontId="11" fillId="0" borderId="27" xfId="0" applyNumberFormat="1" applyFont="1" applyBorder="1" applyAlignment="1" applyProtection="1">
      <alignment horizontal="center" wrapText="1"/>
    </xf>
    <xf numFmtId="49" fontId="11" fillId="0" borderId="28" xfId="0" applyNumberFormat="1" applyFont="1" applyBorder="1" applyAlignment="1" applyProtection="1">
      <alignment horizontal="center"/>
    </xf>
    <xf numFmtId="4" fontId="11" fillId="0" borderId="29" xfId="0" applyNumberFormat="1" applyFont="1" applyBorder="1" applyAlignment="1" applyProtection="1">
      <alignment horizontal="right"/>
    </xf>
    <xf numFmtId="4" fontId="11" fillId="0" borderId="30" xfId="0" applyNumberFormat="1" applyFont="1" applyBorder="1" applyAlignment="1" applyProtection="1">
      <alignment horizontal="right"/>
    </xf>
    <xf numFmtId="49" fontId="11" fillId="0" borderId="31" xfId="0" applyNumberFormat="1" applyFont="1" applyBorder="1" applyAlignment="1" applyProtection="1">
      <alignment horizontal="left" wrapText="1"/>
    </xf>
    <xf numFmtId="49" fontId="11" fillId="0" borderId="14" xfId="0" applyNumberFormat="1" applyFont="1" applyBorder="1" applyAlignment="1" applyProtection="1">
      <alignment horizontal="center" wrapText="1"/>
    </xf>
    <xf numFmtId="49" fontId="11" fillId="0" borderId="32" xfId="0" applyNumberFormat="1" applyFont="1" applyBorder="1" applyAlignment="1" applyProtection="1">
      <alignment horizontal="center"/>
    </xf>
    <xf numFmtId="4" fontId="11" fillId="0" borderId="15" xfId="0" applyNumberFormat="1" applyFont="1" applyBorder="1" applyAlignment="1" applyProtection="1">
      <alignment horizontal="right"/>
    </xf>
    <xf numFmtId="4" fontId="11" fillId="0" borderId="16" xfId="0" applyNumberFormat="1" applyFont="1" applyBorder="1" applyAlignment="1" applyProtection="1">
      <alignment horizontal="right"/>
    </xf>
    <xf numFmtId="165" fontId="11" fillId="0" borderId="31" xfId="0" applyNumberFormat="1" applyFont="1" applyBorder="1" applyAlignment="1" applyProtection="1">
      <alignment horizontal="left" wrapText="1"/>
    </xf>
    <xf numFmtId="49" fontId="10" fillId="0" borderId="31" xfId="0" applyNumberFormat="1" applyFont="1" applyBorder="1" applyAlignment="1" applyProtection="1">
      <alignment horizontal="left" wrapText="1"/>
    </xf>
    <xf numFmtId="49" fontId="10" fillId="0" borderId="37" xfId="0" applyNumberFormat="1" applyFont="1" applyBorder="1" applyAlignment="1" applyProtection="1">
      <alignment horizontal="center" wrapText="1"/>
    </xf>
    <xf numFmtId="49" fontId="10" fillId="0" borderId="32" xfId="0" applyNumberFormat="1" applyFont="1" applyBorder="1" applyAlignment="1" applyProtection="1">
      <alignment horizontal="center"/>
    </xf>
    <xf numFmtId="4" fontId="10" fillId="0" borderId="15" xfId="0" applyNumberFormat="1" applyFont="1" applyBorder="1" applyAlignment="1" applyProtection="1">
      <alignment horizontal="right"/>
    </xf>
    <xf numFmtId="4" fontId="10" fillId="0" borderId="32" xfId="0" applyNumberFormat="1" applyFont="1" applyBorder="1" applyAlignment="1" applyProtection="1">
      <alignment horizontal="right"/>
    </xf>
    <xf numFmtId="4" fontId="10" fillId="0" borderId="16" xfId="0" applyNumberFormat="1" applyFont="1" applyBorder="1" applyAlignment="1" applyProtection="1">
      <alignment horizontal="right"/>
    </xf>
    <xf numFmtId="0" fontId="11" fillId="0" borderId="26" xfId="0" applyFont="1" applyBorder="1" applyAlignment="1" applyProtection="1"/>
    <xf numFmtId="0" fontId="11" fillId="0" borderId="27" xfId="0" applyFont="1" applyBorder="1" applyAlignment="1" applyProtection="1"/>
    <xf numFmtId="0" fontId="11" fillId="0" borderId="28" xfId="0" applyFont="1" applyBorder="1" applyAlignment="1" applyProtection="1">
      <alignment horizontal="center"/>
    </xf>
    <xf numFmtId="0" fontId="11" fillId="0" borderId="29" xfId="0" applyFont="1" applyBorder="1" applyAlignment="1" applyProtection="1">
      <alignment horizontal="right"/>
    </xf>
    <xf numFmtId="0" fontId="11" fillId="0" borderId="29" xfId="0" applyFont="1" applyBorder="1" applyAlignment="1" applyProtection="1"/>
    <xf numFmtId="0" fontId="11" fillId="0" borderId="30" xfId="0" applyFont="1" applyBorder="1" applyAlignment="1" applyProtection="1"/>
    <xf numFmtId="49" fontId="12" fillId="0" borderId="21" xfId="0" applyNumberFormat="1" applyFont="1" applyBorder="1" applyAlignment="1" applyProtection="1">
      <alignment horizontal="left" wrapText="1"/>
    </xf>
    <xf numFmtId="49" fontId="12" fillId="0" borderId="25" xfId="0" applyNumberFormat="1" applyFont="1" applyBorder="1" applyAlignment="1" applyProtection="1">
      <alignment horizontal="center" wrapText="1"/>
    </xf>
    <xf numFmtId="49" fontId="12" fillId="0" borderId="23" xfId="0" applyNumberFormat="1" applyFont="1" applyBorder="1" applyAlignment="1" applyProtection="1">
      <alignment horizontal="center"/>
    </xf>
    <xf numFmtId="4" fontId="12" fillId="0" borderId="24" xfId="0" applyNumberFormat="1" applyFont="1" applyBorder="1" applyAlignment="1" applyProtection="1">
      <alignment horizontal="right"/>
    </xf>
    <xf numFmtId="4" fontId="12" fillId="0" borderId="23" xfId="0" applyNumberFormat="1" applyFont="1" applyBorder="1" applyAlignment="1" applyProtection="1">
      <alignment horizontal="right"/>
    </xf>
    <xf numFmtId="4" fontId="12" fillId="0" borderId="38" xfId="0" applyNumberFormat="1" applyFont="1" applyBorder="1" applyAlignment="1" applyProtection="1">
      <alignment horizontal="right"/>
    </xf>
    <xf numFmtId="49" fontId="13" fillId="0" borderId="31" xfId="0" applyNumberFormat="1" applyFont="1" applyBorder="1" applyAlignment="1" applyProtection="1">
      <alignment horizontal="left" wrapText="1"/>
    </xf>
    <xf numFmtId="49" fontId="13" fillId="0" borderId="37" xfId="0" applyNumberFormat="1" applyFont="1" applyBorder="1" applyAlignment="1" applyProtection="1">
      <alignment horizontal="center" wrapText="1"/>
    </xf>
    <xf numFmtId="49" fontId="13" fillId="0" borderId="32" xfId="0" applyNumberFormat="1" applyFont="1" applyBorder="1" applyAlignment="1" applyProtection="1">
      <alignment horizontal="center"/>
    </xf>
    <xf numFmtId="4" fontId="13" fillId="0" borderId="15" xfId="0" applyNumberFormat="1" applyFont="1" applyBorder="1" applyAlignment="1" applyProtection="1">
      <alignment horizontal="right"/>
    </xf>
    <xf numFmtId="4" fontId="13" fillId="0" borderId="32" xfId="0" applyNumberFormat="1" applyFont="1" applyBorder="1" applyAlignment="1" applyProtection="1">
      <alignment horizontal="right"/>
    </xf>
    <xf numFmtId="4" fontId="13" fillId="0" borderId="16" xfId="0" applyNumberFormat="1" applyFont="1" applyBorder="1" applyAlignment="1" applyProtection="1">
      <alignment horizontal="right"/>
    </xf>
    <xf numFmtId="49" fontId="11" fillId="0" borderId="21" xfId="0" applyNumberFormat="1" applyFont="1" applyBorder="1" applyAlignment="1" applyProtection="1">
      <alignment horizontal="left" wrapText="1"/>
    </xf>
    <xf numFmtId="49" fontId="11" fillId="0" borderId="25" xfId="0" applyNumberFormat="1" applyFont="1" applyBorder="1" applyAlignment="1" applyProtection="1">
      <alignment horizontal="center" wrapText="1"/>
    </xf>
    <xf numFmtId="49" fontId="11" fillId="0" borderId="23" xfId="0" applyNumberFormat="1" applyFont="1" applyBorder="1" applyAlignment="1" applyProtection="1">
      <alignment horizontal="center"/>
    </xf>
    <xf numFmtId="4" fontId="11" fillId="0" borderId="24" xfId="0" applyNumberFormat="1" applyFont="1" applyBorder="1" applyAlignment="1" applyProtection="1">
      <alignment horizontal="right"/>
    </xf>
    <xf numFmtId="4" fontId="11" fillId="0" borderId="23" xfId="0" applyNumberFormat="1" applyFont="1" applyBorder="1" applyAlignment="1" applyProtection="1">
      <alignment horizontal="right"/>
    </xf>
    <xf numFmtId="4" fontId="11" fillId="0" borderId="38" xfId="0" applyNumberFormat="1" applyFont="1" applyBorder="1" applyAlignment="1" applyProtection="1">
      <alignment horizontal="right"/>
    </xf>
    <xf numFmtId="165" fontId="11" fillId="0" borderId="21" xfId="0" applyNumberFormat="1" applyFont="1" applyBorder="1" applyAlignment="1" applyProtection="1">
      <alignment horizontal="left" wrapText="1"/>
    </xf>
    <xf numFmtId="49" fontId="11" fillId="0" borderId="38" xfId="0" applyNumberFormat="1" applyFont="1" applyBorder="1" applyAlignment="1" applyProtection="1">
      <alignment horizontal="left" wrapText="1"/>
    </xf>
    <xf numFmtId="49" fontId="11" fillId="0" borderId="39" xfId="0" applyNumberFormat="1" applyFont="1" applyBorder="1" applyAlignment="1" applyProtection="1">
      <alignment horizontal="center" wrapText="1"/>
    </xf>
    <xf numFmtId="49" fontId="11" fillId="0" borderId="40" xfId="0" applyNumberFormat="1" applyFont="1" applyBorder="1" applyAlignment="1" applyProtection="1">
      <alignment horizontal="center"/>
    </xf>
    <xf numFmtId="4" fontId="11" fillId="0" borderId="41" xfId="0" applyNumberFormat="1" applyFont="1" applyBorder="1" applyAlignment="1" applyProtection="1">
      <alignment horizontal="right"/>
    </xf>
    <xf numFmtId="4" fontId="11" fillId="0" borderId="42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5"/>
  <sheetViews>
    <sheetView showGridLines="0" workbookViewId="0">
      <selection activeCell="A189" sqref="A189"/>
    </sheetView>
  </sheetViews>
  <sheetFormatPr defaultRowHeight="12.75" customHeight="1" x14ac:dyDescent="0.25"/>
  <cols>
    <col min="1" max="1" width="65.88671875" customWidth="1"/>
    <col min="2" max="2" width="6.109375" customWidth="1"/>
    <col min="3" max="3" width="25.33203125" customWidth="1"/>
    <col min="4" max="4" width="21" customWidth="1"/>
    <col min="5" max="6" width="18.6640625" customWidth="1"/>
  </cols>
  <sheetData>
    <row r="1" spans="1:6" ht="13.8" x14ac:dyDescent="0.25">
      <c r="A1" s="148"/>
      <c r="B1" s="148"/>
      <c r="C1" s="148"/>
      <c r="D1" s="148"/>
      <c r="E1" s="2"/>
      <c r="F1" s="2"/>
    </row>
    <row r="2" spans="1:6" ht="16.649999999999999" customHeight="1" x14ac:dyDescent="0.25">
      <c r="A2" s="148" t="s">
        <v>0</v>
      </c>
      <c r="B2" s="148"/>
      <c r="C2" s="148"/>
      <c r="D2" s="14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49"/>
      <c r="B4" s="149"/>
      <c r="C4" s="149"/>
      <c r="D4" s="149"/>
      <c r="E4" s="3" t="s">
        <v>4</v>
      </c>
      <c r="F4" s="8" t="s">
        <v>5</v>
      </c>
    </row>
    <row r="5" spans="1:6" ht="13.2" x14ac:dyDescent="0.25">
      <c r="A5" s="9"/>
      <c r="B5" s="9"/>
      <c r="C5" s="9"/>
      <c r="D5" s="9"/>
      <c r="E5" s="3" t="s">
        <v>6</v>
      </c>
      <c r="F5" s="10" t="s">
        <v>15</v>
      </c>
    </row>
    <row r="6" spans="1:6" ht="13.2" x14ac:dyDescent="0.25">
      <c r="A6" s="11" t="s">
        <v>7</v>
      </c>
      <c r="B6" s="150" t="s">
        <v>12</v>
      </c>
      <c r="C6" s="151"/>
      <c r="D6" s="151"/>
      <c r="E6" s="3" t="s">
        <v>8</v>
      </c>
      <c r="F6" s="10" t="s">
        <v>16</v>
      </c>
    </row>
    <row r="7" spans="1:6" ht="13.2" x14ac:dyDescent="0.25">
      <c r="A7" s="11" t="s">
        <v>9</v>
      </c>
      <c r="B7" s="152" t="s">
        <v>13</v>
      </c>
      <c r="C7" s="152"/>
      <c r="D7" s="152"/>
      <c r="E7" s="3" t="s">
        <v>10</v>
      </c>
      <c r="F7" s="12" t="s">
        <v>17</v>
      </c>
    </row>
    <row r="8" spans="1:6" ht="13.2" x14ac:dyDescent="0.25">
      <c r="A8" s="11" t="s">
        <v>1358</v>
      </c>
      <c r="B8" s="11"/>
      <c r="C8" s="11"/>
      <c r="D8" s="13"/>
      <c r="E8" s="3"/>
      <c r="F8" s="14"/>
    </row>
    <row r="9" spans="1:6" ht="13.2" x14ac:dyDescent="0.25">
      <c r="A9" s="11" t="s">
        <v>14</v>
      </c>
      <c r="B9" s="11"/>
      <c r="C9" s="15"/>
      <c r="D9" s="13"/>
      <c r="E9" s="3" t="s">
        <v>18</v>
      </c>
      <c r="F9" s="16" t="s">
        <v>11</v>
      </c>
    </row>
    <row r="10" spans="1:6" ht="20.25" customHeight="1" x14ac:dyDescent="0.25">
      <c r="A10" s="148" t="s">
        <v>19</v>
      </c>
      <c r="B10" s="148"/>
      <c r="C10" s="148"/>
      <c r="D10" s="148"/>
      <c r="E10" s="1"/>
      <c r="F10" s="17"/>
    </row>
    <row r="11" spans="1:6" ht="4.2" customHeight="1" x14ac:dyDescent="0.25">
      <c r="A11" s="142" t="s">
        <v>20</v>
      </c>
      <c r="B11" s="136" t="s">
        <v>21</v>
      </c>
      <c r="C11" s="136" t="s">
        <v>22</v>
      </c>
      <c r="D11" s="139" t="s">
        <v>23</v>
      </c>
      <c r="E11" s="139" t="s">
        <v>24</v>
      </c>
      <c r="F11" s="145" t="s">
        <v>25</v>
      </c>
    </row>
    <row r="12" spans="1:6" ht="3.6" customHeight="1" x14ac:dyDescent="0.25">
      <c r="A12" s="143"/>
      <c r="B12" s="137"/>
      <c r="C12" s="137"/>
      <c r="D12" s="140"/>
      <c r="E12" s="140"/>
      <c r="F12" s="146"/>
    </row>
    <row r="13" spans="1:6" ht="3" customHeight="1" x14ac:dyDescent="0.25">
      <c r="A13" s="143"/>
      <c r="B13" s="137"/>
      <c r="C13" s="137"/>
      <c r="D13" s="140"/>
      <c r="E13" s="140"/>
      <c r="F13" s="146"/>
    </row>
    <row r="14" spans="1:6" ht="3" customHeight="1" x14ac:dyDescent="0.25">
      <c r="A14" s="143"/>
      <c r="B14" s="137"/>
      <c r="C14" s="137"/>
      <c r="D14" s="140"/>
      <c r="E14" s="140"/>
      <c r="F14" s="146"/>
    </row>
    <row r="15" spans="1:6" ht="3" customHeight="1" x14ac:dyDescent="0.25">
      <c r="A15" s="143"/>
      <c r="B15" s="137"/>
      <c r="C15" s="137"/>
      <c r="D15" s="140"/>
      <c r="E15" s="140"/>
      <c r="F15" s="146"/>
    </row>
    <row r="16" spans="1:6" ht="3" customHeight="1" x14ac:dyDescent="0.25">
      <c r="A16" s="143"/>
      <c r="B16" s="137"/>
      <c r="C16" s="137"/>
      <c r="D16" s="140"/>
      <c r="E16" s="140"/>
      <c r="F16" s="146"/>
    </row>
    <row r="17" spans="1:6" ht="23.4" customHeight="1" x14ac:dyDescent="0.25">
      <c r="A17" s="144"/>
      <c r="B17" s="138"/>
      <c r="C17" s="138"/>
      <c r="D17" s="141"/>
      <c r="E17" s="141"/>
      <c r="F17" s="147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84" t="s">
        <v>29</v>
      </c>
      <c r="B19" s="85" t="s">
        <v>30</v>
      </c>
      <c r="C19" s="86" t="s">
        <v>31</v>
      </c>
      <c r="D19" s="87">
        <v>1762987200</v>
      </c>
      <c r="E19" s="88">
        <v>232182886.33000001</v>
      </c>
      <c r="F19" s="87">
        <f>IF(OR(D19="-",IF(E19="-",0,E19)&gt;=IF(D19="-",0,D19)),"-",IF(D19="-",0,D19)-IF(E19="-",0,E19))</f>
        <v>1530804313.6700001</v>
      </c>
    </row>
    <row r="20" spans="1:6" ht="13.2" x14ac:dyDescent="0.25">
      <c r="A20" s="89" t="s">
        <v>32</v>
      </c>
      <c r="B20" s="90"/>
      <c r="C20" s="91"/>
      <c r="D20" s="92"/>
      <c r="E20" s="92"/>
      <c r="F20" s="93"/>
    </row>
    <row r="21" spans="1:6" ht="13.2" x14ac:dyDescent="0.25">
      <c r="A21" s="94" t="s">
        <v>33</v>
      </c>
      <c r="B21" s="95" t="s">
        <v>30</v>
      </c>
      <c r="C21" s="96" t="s">
        <v>34</v>
      </c>
      <c r="D21" s="97">
        <v>293149800</v>
      </c>
      <c r="E21" s="97">
        <v>40020670.280000001</v>
      </c>
      <c r="F21" s="98">
        <f t="shared" ref="F21:F63" si="0">IF(OR(D21="-",IF(E21="-",0,E21)&gt;=IF(D21="-",0,D21)),"-",IF(D21="-",0,D21)-IF(E21="-",0,E21))</f>
        <v>253129129.72</v>
      </c>
    </row>
    <row r="22" spans="1:6" ht="13.2" x14ac:dyDescent="0.25">
      <c r="A22" s="94" t="s">
        <v>35</v>
      </c>
      <c r="B22" s="95" t="s">
        <v>30</v>
      </c>
      <c r="C22" s="96" t="s">
        <v>36</v>
      </c>
      <c r="D22" s="97">
        <v>190953700</v>
      </c>
      <c r="E22" s="97">
        <v>27243265.690000001</v>
      </c>
      <c r="F22" s="98">
        <f t="shared" si="0"/>
        <v>163710434.31</v>
      </c>
    </row>
    <row r="23" spans="1:6" ht="13.2" x14ac:dyDescent="0.25">
      <c r="A23" s="94" t="s">
        <v>37</v>
      </c>
      <c r="B23" s="95" t="s">
        <v>30</v>
      </c>
      <c r="C23" s="96" t="s">
        <v>38</v>
      </c>
      <c r="D23" s="97">
        <v>190953700</v>
      </c>
      <c r="E23" s="97">
        <v>27243265.690000001</v>
      </c>
      <c r="F23" s="98">
        <f t="shared" si="0"/>
        <v>163710434.31</v>
      </c>
    </row>
    <row r="24" spans="1:6" ht="52.8" x14ac:dyDescent="0.25">
      <c r="A24" s="99" t="s">
        <v>39</v>
      </c>
      <c r="B24" s="95" t="s">
        <v>30</v>
      </c>
      <c r="C24" s="96" t="s">
        <v>40</v>
      </c>
      <c r="D24" s="97">
        <v>169490400</v>
      </c>
      <c r="E24" s="97">
        <v>20441552.140000001</v>
      </c>
      <c r="F24" s="98">
        <f t="shared" si="0"/>
        <v>149048847.86000001</v>
      </c>
    </row>
    <row r="25" spans="1:6" ht="79.2" x14ac:dyDescent="0.25">
      <c r="A25" s="99" t="s">
        <v>42</v>
      </c>
      <c r="B25" s="95" t="s">
        <v>30</v>
      </c>
      <c r="C25" s="96" t="s">
        <v>43</v>
      </c>
      <c r="D25" s="97">
        <v>8666800</v>
      </c>
      <c r="E25" s="97">
        <v>66093.98</v>
      </c>
      <c r="F25" s="98">
        <f t="shared" si="0"/>
        <v>8600706.0199999996</v>
      </c>
    </row>
    <row r="26" spans="1:6" ht="39.6" x14ac:dyDescent="0.25">
      <c r="A26" s="94" t="s">
        <v>44</v>
      </c>
      <c r="B26" s="95" t="s">
        <v>30</v>
      </c>
      <c r="C26" s="96" t="s">
        <v>45</v>
      </c>
      <c r="D26" s="97" t="s">
        <v>41</v>
      </c>
      <c r="E26" s="97">
        <v>541014.12</v>
      </c>
      <c r="F26" s="98" t="str">
        <f t="shared" si="0"/>
        <v>-</v>
      </c>
    </row>
    <row r="27" spans="1:6" ht="66" x14ac:dyDescent="0.25">
      <c r="A27" s="99" t="s">
        <v>46</v>
      </c>
      <c r="B27" s="95" t="s">
        <v>30</v>
      </c>
      <c r="C27" s="96" t="s">
        <v>47</v>
      </c>
      <c r="D27" s="97">
        <v>4554500</v>
      </c>
      <c r="E27" s="97">
        <v>3873415.88</v>
      </c>
      <c r="F27" s="98">
        <f t="shared" si="0"/>
        <v>681084.12000000011</v>
      </c>
    </row>
    <row r="28" spans="1:6" ht="39.6" x14ac:dyDescent="0.25">
      <c r="A28" s="94" t="s">
        <v>48</v>
      </c>
      <c r="B28" s="95" t="s">
        <v>30</v>
      </c>
      <c r="C28" s="96" t="s">
        <v>49</v>
      </c>
      <c r="D28" s="97">
        <v>3317800</v>
      </c>
      <c r="E28" s="97">
        <v>1298021.18</v>
      </c>
      <c r="F28" s="98">
        <f t="shared" ref="F28:F29" si="1">IF(OR(D28="-",IF(E28="-",0,E28)&gt;=IF(D28="-",0,D28)),"-",IF(D28="-",0,D28)-IF(E28="-",0,E28))</f>
        <v>2019778.82</v>
      </c>
    </row>
    <row r="29" spans="1:6" ht="39.6" x14ac:dyDescent="0.25">
      <c r="A29" s="94" t="s">
        <v>50</v>
      </c>
      <c r="B29" s="95" t="s">
        <v>30</v>
      </c>
      <c r="C29" s="96" t="s">
        <v>51</v>
      </c>
      <c r="D29" s="97">
        <v>4924200</v>
      </c>
      <c r="E29" s="97">
        <v>1023168.39</v>
      </c>
      <c r="F29" s="98">
        <f t="shared" si="1"/>
        <v>3901031.61</v>
      </c>
    </row>
    <row r="30" spans="1:6" ht="26.4" x14ac:dyDescent="0.25">
      <c r="A30" s="94" t="s">
        <v>52</v>
      </c>
      <c r="B30" s="95" t="s">
        <v>30</v>
      </c>
      <c r="C30" s="96" t="s">
        <v>53</v>
      </c>
      <c r="D30" s="97">
        <v>24932500</v>
      </c>
      <c r="E30" s="97">
        <v>4332471.05</v>
      </c>
      <c r="F30" s="98">
        <f t="shared" si="0"/>
        <v>20600028.949999999</v>
      </c>
    </row>
    <row r="31" spans="1:6" ht="26.4" x14ac:dyDescent="0.25">
      <c r="A31" s="94" t="s">
        <v>54</v>
      </c>
      <c r="B31" s="95" t="s">
        <v>30</v>
      </c>
      <c r="C31" s="96" t="s">
        <v>55</v>
      </c>
      <c r="D31" s="97">
        <v>24932500</v>
      </c>
      <c r="E31" s="97">
        <v>4332471.05</v>
      </c>
      <c r="F31" s="98">
        <f t="shared" si="0"/>
        <v>20600028.949999999</v>
      </c>
    </row>
    <row r="32" spans="1:6" ht="52.8" x14ac:dyDescent="0.25">
      <c r="A32" s="94" t="s">
        <v>56</v>
      </c>
      <c r="B32" s="95" t="s">
        <v>30</v>
      </c>
      <c r="C32" s="96" t="s">
        <v>57</v>
      </c>
      <c r="D32" s="97">
        <v>13003300</v>
      </c>
      <c r="E32" s="97">
        <v>2084432.92</v>
      </c>
      <c r="F32" s="98">
        <f t="shared" si="0"/>
        <v>10918867.08</v>
      </c>
    </row>
    <row r="33" spans="1:6" ht="79.2" x14ac:dyDescent="0.25">
      <c r="A33" s="99" t="s">
        <v>58</v>
      </c>
      <c r="B33" s="95" t="s">
        <v>30</v>
      </c>
      <c r="C33" s="96" t="s">
        <v>59</v>
      </c>
      <c r="D33" s="97">
        <v>13003300</v>
      </c>
      <c r="E33" s="97">
        <v>2084432.92</v>
      </c>
      <c r="F33" s="98">
        <f t="shared" si="0"/>
        <v>10918867.08</v>
      </c>
    </row>
    <row r="34" spans="1:6" ht="66" x14ac:dyDescent="0.25">
      <c r="A34" s="99" t="s">
        <v>60</v>
      </c>
      <c r="B34" s="95" t="s">
        <v>30</v>
      </c>
      <c r="C34" s="96" t="s">
        <v>61</v>
      </c>
      <c r="D34" s="97">
        <v>62000</v>
      </c>
      <c r="E34" s="97">
        <v>10320.719999999999</v>
      </c>
      <c r="F34" s="98">
        <f t="shared" si="0"/>
        <v>51679.28</v>
      </c>
    </row>
    <row r="35" spans="1:6" ht="92.4" x14ac:dyDescent="0.25">
      <c r="A35" s="99" t="s">
        <v>62</v>
      </c>
      <c r="B35" s="95" t="s">
        <v>30</v>
      </c>
      <c r="C35" s="96" t="s">
        <v>63</v>
      </c>
      <c r="D35" s="97">
        <v>62000</v>
      </c>
      <c r="E35" s="97">
        <v>10320.719999999999</v>
      </c>
      <c r="F35" s="98">
        <f t="shared" si="0"/>
        <v>51679.28</v>
      </c>
    </row>
    <row r="36" spans="1:6" ht="52.8" x14ac:dyDescent="0.25">
      <c r="A36" s="94" t="s">
        <v>64</v>
      </c>
      <c r="B36" s="95" t="s">
        <v>30</v>
      </c>
      <c r="C36" s="96" t="s">
        <v>65</v>
      </c>
      <c r="D36" s="97">
        <v>13483000</v>
      </c>
      <c r="E36" s="97">
        <v>2427818.48</v>
      </c>
      <c r="F36" s="98">
        <f t="shared" si="0"/>
        <v>11055181.52</v>
      </c>
    </row>
    <row r="37" spans="1:6" ht="79.2" x14ac:dyDescent="0.25">
      <c r="A37" s="99" t="s">
        <v>66</v>
      </c>
      <c r="B37" s="95" t="s">
        <v>30</v>
      </c>
      <c r="C37" s="96" t="s">
        <v>67</v>
      </c>
      <c r="D37" s="97">
        <v>13483000</v>
      </c>
      <c r="E37" s="97">
        <v>2427818.48</v>
      </c>
      <c r="F37" s="98">
        <f t="shared" si="0"/>
        <v>11055181.52</v>
      </c>
    </row>
    <row r="38" spans="1:6" ht="52.8" x14ac:dyDescent="0.25">
      <c r="A38" s="94" t="s">
        <v>68</v>
      </c>
      <c r="B38" s="95" t="s">
        <v>30</v>
      </c>
      <c r="C38" s="96" t="s">
        <v>69</v>
      </c>
      <c r="D38" s="97">
        <v>-1615800</v>
      </c>
      <c r="E38" s="97">
        <v>-190101.07</v>
      </c>
      <c r="F38" s="98" t="str">
        <f t="shared" si="0"/>
        <v>-</v>
      </c>
    </row>
    <row r="39" spans="1:6" ht="79.2" x14ac:dyDescent="0.25">
      <c r="A39" s="99" t="s">
        <v>70</v>
      </c>
      <c r="B39" s="95" t="s">
        <v>30</v>
      </c>
      <c r="C39" s="96" t="s">
        <v>71</v>
      </c>
      <c r="D39" s="97">
        <v>-1615800</v>
      </c>
      <c r="E39" s="97">
        <v>-190101.07</v>
      </c>
      <c r="F39" s="98" t="str">
        <f t="shared" si="0"/>
        <v>-</v>
      </c>
    </row>
    <row r="40" spans="1:6" ht="13.2" x14ac:dyDescent="0.25">
      <c r="A40" s="94" t="s">
        <v>72</v>
      </c>
      <c r="B40" s="95" t="s">
        <v>30</v>
      </c>
      <c r="C40" s="96" t="s">
        <v>73</v>
      </c>
      <c r="D40" s="97">
        <v>25552400</v>
      </c>
      <c r="E40" s="97">
        <v>673818.53</v>
      </c>
      <c r="F40" s="98">
        <f t="shared" si="0"/>
        <v>24878581.469999999</v>
      </c>
    </row>
    <row r="41" spans="1:6" ht="26.4" x14ac:dyDescent="0.25">
      <c r="A41" s="94" t="s">
        <v>74</v>
      </c>
      <c r="B41" s="95" t="s">
        <v>30</v>
      </c>
      <c r="C41" s="96" t="s">
        <v>75</v>
      </c>
      <c r="D41" s="97">
        <v>7166000</v>
      </c>
      <c r="E41" s="97">
        <v>107103.66</v>
      </c>
      <c r="F41" s="98">
        <f t="shared" si="0"/>
        <v>7058896.3399999999</v>
      </c>
    </row>
    <row r="42" spans="1:6" ht="26.4" x14ac:dyDescent="0.25">
      <c r="A42" s="94" t="s">
        <v>76</v>
      </c>
      <c r="B42" s="95" t="s">
        <v>30</v>
      </c>
      <c r="C42" s="96" t="s">
        <v>77</v>
      </c>
      <c r="D42" s="97">
        <v>5210000</v>
      </c>
      <c r="E42" s="97">
        <v>91082.46</v>
      </c>
      <c r="F42" s="98">
        <f t="shared" si="0"/>
        <v>5118917.54</v>
      </c>
    </row>
    <row r="43" spans="1:6" ht="26.4" x14ac:dyDescent="0.25">
      <c r="A43" s="94" t="s">
        <v>76</v>
      </c>
      <c r="B43" s="95" t="s">
        <v>30</v>
      </c>
      <c r="C43" s="96" t="s">
        <v>78</v>
      </c>
      <c r="D43" s="97">
        <v>5210000</v>
      </c>
      <c r="E43" s="97">
        <v>91082.46</v>
      </c>
      <c r="F43" s="98">
        <f t="shared" si="0"/>
        <v>5118917.54</v>
      </c>
    </row>
    <row r="44" spans="1:6" ht="26.4" x14ac:dyDescent="0.25">
      <c r="A44" s="94" t="s">
        <v>79</v>
      </c>
      <c r="B44" s="95" t="s">
        <v>30</v>
      </c>
      <c r="C44" s="96" t="s">
        <v>80</v>
      </c>
      <c r="D44" s="97">
        <v>1956000</v>
      </c>
      <c r="E44" s="97">
        <v>16021.2</v>
      </c>
      <c r="F44" s="98">
        <f t="shared" si="0"/>
        <v>1939978.8</v>
      </c>
    </row>
    <row r="45" spans="1:6" ht="52.8" x14ac:dyDescent="0.25">
      <c r="A45" s="94" t="s">
        <v>81</v>
      </c>
      <c r="B45" s="95" t="s">
        <v>30</v>
      </c>
      <c r="C45" s="96" t="s">
        <v>82</v>
      </c>
      <c r="D45" s="97">
        <v>1956000</v>
      </c>
      <c r="E45" s="97">
        <v>16021.2</v>
      </c>
      <c r="F45" s="98">
        <f t="shared" si="0"/>
        <v>1939978.8</v>
      </c>
    </row>
    <row r="46" spans="1:6" ht="13.2" x14ac:dyDescent="0.25">
      <c r="A46" s="94" t="s">
        <v>83</v>
      </c>
      <c r="B46" s="95" t="s">
        <v>30</v>
      </c>
      <c r="C46" s="96" t="s">
        <v>84</v>
      </c>
      <c r="D46" s="97" t="s">
        <v>41</v>
      </c>
      <c r="E46" s="97">
        <v>979.53</v>
      </c>
      <c r="F46" s="98" t="str">
        <f t="shared" si="0"/>
        <v>-</v>
      </c>
    </row>
    <row r="47" spans="1:6" ht="13.2" x14ac:dyDescent="0.25">
      <c r="A47" s="94" t="s">
        <v>83</v>
      </c>
      <c r="B47" s="95" t="s">
        <v>30</v>
      </c>
      <c r="C47" s="96" t="s">
        <v>85</v>
      </c>
      <c r="D47" s="97" t="s">
        <v>41</v>
      </c>
      <c r="E47" s="97">
        <v>979.53</v>
      </c>
      <c r="F47" s="98" t="str">
        <f t="shared" si="0"/>
        <v>-</v>
      </c>
    </row>
    <row r="48" spans="1:6" ht="39.6" x14ac:dyDescent="0.25">
      <c r="A48" s="94" t="s">
        <v>86</v>
      </c>
      <c r="B48" s="95" t="s">
        <v>30</v>
      </c>
      <c r="C48" s="96" t="s">
        <v>87</v>
      </c>
      <c r="D48" s="97" t="s">
        <v>41</v>
      </c>
      <c r="E48" s="97">
        <v>979.53</v>
      </c>
      <c r="F48" s="98" t="str">
        <f t="shared" si="0"/>
        <v>-</v>
      </c>
    </row>
    <row r="49" spans="1:6" ht="13.2" x14ac:dyDescent="0.25">
      <c r="A49" s="94" t="s">
        <v>88</v>
      </c>
      <c r="B49" s="95" t="s">
        <v>30</v>
      </c>
      <c r="C49" s="96" t="s">
        <v>89</v>
      </c>
      <c r="D49" s="97">
        <v>14773400</v>
      </c>
      <c r="E49" s="97">
        <v>-207620.01</v>
      </c>
      <c r="F49" s="98">
        <f t="shared" si="0"/>
        <v>14981020.01</v>
      </c>
    </row>
    <row r="50" spans="1:6" ht="13.2" x14ac:dyDescent="0.25">
      <c r="A50" s="94" t="s">
        <v>88</v>
      </c>
      <c r="B50" s="95" t="s">
        <v>30</v>
      </c>
      <c r="C50" s="96" t="s">
        <v>90</v>
      </c>
      <c r="D50" s="97">
        <v>14773400</v>
      </c>
      <c r="E50" s="97">
        <v>-207620.01</v>
      </c>
      <c r="F50" s="98">
        <f t="shared" si="0"/>
        <v>14981020.01</v>
      </c>
    </row>
    <row r="51" spans="1:6" ht="39.6" x14ac:dyDescent="0.25">
      <c r="A51" s="94" t="s">
        <v>91</v>
      </c>
      <c r="B51" s="95" t="s">
        <v>30</v>
      </c>
      <c r="C51" s="96" t="s">
        <v>92</v>
      </c>
      <c r="D51" s="97">
        <v>14773400</v>
      </c>
      <c r="E51" s="97">
        <v>-207620.01</v>
      </c>
      <c r="F51" s="98">
        <f t="shared" si="0"/>
        <v>14981020.01</v>
      </c>
    </row>
    <row r="52" spans="1:6" ht="26.4" x14ac:dyDescent="0.25">
      <c r="A52" s="94" t="s">
        <v>93</v>
      </c>
      <c r="B52" s="95" t="s">
        <v>30</v>
      </c>
      <c r="C52" s="96" t="s">
        <v>94</v>
      </c>
      <c r="D52" s="97">
        <v>3613000</v>
      </c>
      <c r="E52" s="97">
        <v>773355.35</v>
      </c>
      <c r="F52" s="98">
        <f t="shared" si="0"/>
        <v>2839644.65</v>
      </c>
    </row>
    <row r="53" spans="1:6" ht="26.4" x14ac:dyDescent="0.25">
      <c r="A53" s="94" t="s">
        <v>95</v>
      </c>
      <c r="B53" s="95" t="s">
        <v>30</v>
      </c>
      <c r="C53" s="96" t="s">
        <v>96</v>
      </c>
      <c r="D53" s="97">
        <v>3613000</v>
      </c>
      <c r="E53" s="97">
        <v>773355.35</v>
      </c>
      <c r="F53" s="98">
        <f t="shared" si="0"/>
        <v>2839644.65</v>
      </c>
    </row>
    <row r="54" spans="1:6" ht="52.8" x14ac:dyDescent="0.25">
      <c r="A54" s="94" t="s">
        <v>97</v>
      </c>
      <c r="B54" s="95" t="s">
        <v>30</v>
      </c>
      <c r="C54" s="96" t="s">
        <v>98</v>
      </c>
      <c r="D54" s="97">
        <v>3613000</v>
      </c>
      <c r="E54" s="97">
        <v>773355.35</v>
      </c>
      <c r="F54" s="98">
        <f t="shared" si="0"/>
        <v>2839644.65</v>
      </c>
    </row>
    <row r="55" spans="1:6" ht="13.2" x14ac:dyDescent="0.25">
      <c r="A55" s="94" t="s">
        <v>99</v>
      </c>
      <c r="B55" s="95" t="s">
        <v>30</v>
      </c>
      <c r="C55" s="96" t="s">
        <v>100</v>
      </c>
      <c r="D55" s="97">
        <v>23821000</v>
      </c>
      <c r="E55" s="97">
        <v>2121415.83</v>
      </c>
      <c r="F55" s="98">
        <f t="shared" si="0"/>
        <v>21699584.170000002</v>
      </c>
    </row>
    <row r="56" spans="1:6" ht="13.2" x14ac:dyDescent="0.25">
      <c r="A56" s="94" t="s">
        <v>101</v>
      </c>
      <c r="B56" s="95" t="s">
        <v>30</v>
      </c>
      <c r="C56" s="96" t="s">
        <v>102</v>
      </c>
      <c r="D56" s="97">
        <v>23821000</v>
      </c>
      <c r="E56" s="97">
        <v>2121415.83</v>
      </c>
      <c r="F56" s="98">
        <f t="shared" si="0"/>
        <v>21699584.170000002</v>
      </c>
    </row>
    <row r="57" spans="1:6" ht="13.2" x14ac:dyDescent="0.25">
      <c r="A57" s="94" t="s">
        <v>103</v>
      </c>
      <c r="B57" s="95" t="s">
        <v>30</v>
      </c>
      <c r="C57" s="96" t="s">
        <v>104</v>
      </c>
      <c r="D57" s="97">
        <v>2617000</v>
      </c>
      <c r="E57" s="97">
        <v>585017</v>
      </c>
      <c r="F57" s="98">
        <f t="shared" si="0"/>
        <v>2031983</v>
      </c>
    </row>
    <row r="58" spans="1:6" ht="13.2" x14ac:dyDescent="0.25">
      <c r="A58" s="94" t="s">
        <v>105</v>
      </c>
      <c r="B58" s="95" t="s">
        <v>30</v>
      </c>
      <c r="C58" s="96" t="s">
        <v>106</v>
      </c>
      <c r="D58" s="97">
        <v>21204000</v>
      </c>
      <c r="E58" s="97">
        <v>1536398.83</v>
      </c>
      <c r="F58" s="98">
        <f t="shared" si="0"/>
        <v>19667601.170000002</v>
      </c>
    </row>
    <row r="59" spans="1:6" ht="13.2" x14ac:dyDescent="0.25">
      <c r="A59" s="94" t="s">
        <v>107</v>
      </c>
      <c r="B59" s="95" t="s">
        <v>30</v>
      </c>
      <c r="C59" s="96" t="s">
        <v>108</v>
      </c>
      <c r="D59" s="97">
        <v>5484400</v>
      </c>
      <c r="E59" s="97">
        <v>892426.85</v>
      </c>
      <c r="F59" s="98">
        <f t="shared" si="0"/>
        <v>4591973.1500000004</v>
      </c>
    </row>
    <row r="60" spans="1:6" ht="26.4" x14ac:dyDescent="0.25">
      <c r="A60" s="94" t="s">
        <v>109</v>
      </c>
      <c r="B60" s="95" t="s">
        <v>30</v>
      </c>
      <c r="C60" s="96" t="s">
        <v>110</v>
      </c>
      <c r="D60" s="97">
        <v>3552800</v>
      </c>
      <c r="E60" s="97">
        <v>737210.6</v>
      </c>
      <c r="F60" s="98">
        <f t="shared" si="0"/>
        <v>2815589.4</v>
      </c>
    </row>
    <row r="61" spans="1:6" ht="39.6" x14ac:dyDescent="0.25">
      <c r="A61" s="94" t="s">
        <v>111</v>
      </c>
      <c r="B61" s="95" t="s">
        <v>30</v>
      </c>
      <c r="C61" s="96" t="s">
        <v>112</v>
      </c>
      <c r="D61" s="97">
        <v>3552800</v>
      </c>
      <c r="E61" s="97">
        <v>737210.6</v>
      </c>
      <c r="F61" s="98">
        <f t="shared" si="0"/>
        <v>2815589.4</v>
      </c>
    </row>
    <row r="62" spans="1:6" ht="52.8" x14ac:dyDescent="0.25">
      <c r="A62" s="94" t="s">
        <v>113</v>
      </c>
      <c r="B62" s="95" t="s">
        <v>30</v>
      </c>
      <c r="C62" s="96" t="s">
        <v>114</v>
      </c>
      <c r="D62" s="97" t="s">
        <v>41</v>
      </c>
      <c r="E62" s="97">
        <v>32107.5</v>
      </c>
      <c r="F62" s="98" t="str">
        <f t="shared" si="0"/>
        <v>-</v>
      </c>
    </row>
    <row r="63" spans="1:6" ht="26.4" x14ac:dyDescent="0.25">
      <c r="A63" s="94" t="s">
        <v>115</v>
      </c>
      <c r="B63" s="95" t="s">
        <v>30</v>
      </c>
      <c r="C63" s="96" t="s">
        <v>116</v>
      </c>
      <c r="D63" s="97">
        <v>1931600</v>
      </c>
      <c r="E63" s="97">
        <v>123108.75</v>
      </c>
      <c r="F63" s="98">
        <f t="shared" si="0"/>
        <v>1808491.25</v>
      </c>
    </row>
    <row r="64" spans="1:6" ht="39.6" x14ac:dyDescent="0.25">
      <c r="A64" s="94" t="s">
        <v>117</v>
      </c>
      <c r="B64" s="95" t="s">
        <v>30</v>
      </c>
      <c r="C64" s="96" t="s">
        <v>118</v>
      </c>
      <c r="D64" s="97">
        <v>1668100</v>
      </c>
      <c r="E64" s="97">
        <v>85128.75</v>
      </c>
      <c r="F64" s="98">
        <f t="shared" ref="F64:F117" si="2">IF(OR(D64="-",IF(E64="-",0,E64)&gt;=IF(D64="-",0,D64)),"-",IF(D64="-",0,D64)-IF(E64="-",0,E64))</f>
        <v>1582971.25</v>
      </c>
    </row>
    <row r="65" spans="1:6" ht="26.4" x14ac:dyDescent="0.25">
      <c r="A65" s="94" t="s">
        <v>119</v>
      </c>
      <c r="B65" s="95" t="s">
        <v>30</v>
      </c>
      <c r="C65" s="96" t="s">
        <v>120</v>
      </c>
      <c r="D65" s="97">
        <v>157700</v>
      </c>
      <c r="E65" s="97">
        <v>25380</v>
      </c>
      <c r="F65" s="98">
        <f t="shared" si="2"/>
        <v>132320</v>
      </c>
    </row>
    <row r="66" spans="1:6" ht="52.8" x14ac:dyDescent="0.25">
      <c r="A66" s="94" t="s">
        <v>121</v>
      </c>
      <c r="B66" s="95" t="s">
        <v>30</v>
      </c>
      <c r="C66" s="96" t="s">
        <v>122</v>
      </c>
      <c r="D66" s="97">
        <v>105800</v>
      </c>
      <c r="E66" s="97">
        <v>12600</v>
      </c>
      <c r="F66" s="98">
        <f t="shared" si="2"/>
        <v>93200</v>
      </c>
    </row>
    <row r="67" spans="1:6" ht="66" x14ac:dyDescent="0.25">
      <c r="A67" s="99" t="s">
        <v>123</v>
      </c>
      <c r="B67" s="95" t="s">
        <v>30</v>
      </c>
      <c r="C67" s="96" t="s">
        <v>124</v>
      </c>
      <c r="D67" s="97">
        <v>105800</v>
      </c>
      <c r="E67" s="97">
        <v>12600</v>
      </c>
      <c r="F67" s="98">
        <f t="shared" si="2"/>
        <v>93200</v>
      </c>
    </row>
    <row r="68" spans="1:6" ht="26.4" x14ac:dyDescent="0.25">
      <c r="A68" s="94" t="s">
        <v>125</v>
      </c>
      <c r="B68" s="95" t="s">
        <v>30</v>
      </c>
      <c r="C68" s="96" t="s">
        <v>126</v>
      </c>
      <c r="D68" s="97">
        <v>19842600</v>
      </c>
      <c r="E68" s="97">
        <v>2031538.51</v>
      </c>
      <c r="F68" s="98">
        <f t="shared" si="2"/>
        <v>17811061.489999998</v>
      </c>
    </row>
    <row r="69" spans="1:6" ht="26.4" x14ac:dyDescent="0.25">
      <c r="A69" s="94" t="s">
        <v>127</v>
      </c>
      <c r="B69" s="95" t="s">
        <v>30</v>
      </c>
      <c r="C69" s="96" t="s">
        <v>128</v>
      </c>
      <c r="D69" s="97">
        <v>15000</v>
      </c>
      <c r="E69" s="97" t="s">
        <v>41</v>
      </c>
      <c r="F69" s="98">
        <f t="shared" si="2"/>
        <v>15000</v>
      </c>
    </row>
    <row r="70" spans="1:6" ht="26.4" x14ac:dyDescent="0.25">
      <c r="A70" s="94" t="s">
        <v>129</v>
      </c>
      <c r="B70" s="95" t="s">
        <v>30</v>
      </c>
      <c r="C70" s="96" t="s">
        <v>130</v>
      </c>
      <c r="D70" s="97">
        <v>15000</v>
      </c>
      <c r="E70" s="97" t="s">
        <v>41</v>
      </c>
      <c r="F70" s="98">
        <f t="shared" si="2"/>
        <v>15000</v>
      </c>
    </row>
    <row r="71" spans="1:6" ht="66" x14ac:dyDescent="0.25">
      <c r="A71" s="99" t="s">
        <v>131</v>
      </c>
      <c r="B71" s="95" t="s">
        <v>30</v>
      </c>
      <c r="C71" s="96" t="s">
        <v>132</v>
      </c>
      <c r="D71" s="97">
        <v>18972600</v>
      </c>
      <c r="E71" s="97">
        <v>1975786.58</v>
      </c>
      <c r="F71" s="98">
        <f t="shared" si="2"/>
        <v>16996813.420000002</v>
      </c>
    </row>
    <row r="72" spans="1:6" ht="52.8" x14ac:dyDescent="0.25">
      <c r="A72" s="94" t="s">
        <v>133</v>
      </c>
      <c r="B72" s="95" t="s">
        <v>30</v>
      </c>
      <c r="C72" s="96" t="s">
        <v>134</v>
      </c>
      <c r="D72" s="97">
        <v>17300000</v>
      </c>
      <c r="E72" s="97">
        <v>1675495.17</v>
      </c>
      <c r="F72" s="98">
        <f t="shared" si="2"/>
        <v>15624504.83</v>
      </c>
    </row>
    <row r="73" spans="1:6" ht="66" x14ac:dyDescent="0.25">
      <c r="A73" s="99" t="s">
        <v>135</v>
      </c>
      <c r="B73" s="95" t="s">
        <v>30</v>
      </c>
      <c r="C73" s="96" t="s">
        <v>136</v>
      </c>
      <c r="D73" s="97">
        <v>17300000</v>
      </c>
      <c r="E73" s="97">
        <v>1675495.17</v>
      </c>
      <c r="F73" s="98">
        <f t="shared" si="2"/>
        <v>15624504.83</v>
      </c>
    </row>
    <row r="74" spans="1:6" ht="66" x14ac:dyDescent="0.25">
      <c r="A74" s="99" t="s">
        <v>137</v>
      </c>
      <c r="B74" s="95" t="s">
        <v>30</v>
      </c>
      <c r="C74" s="96" t="s">
        <v>138</v>
      </c>
      <c r="D74" s="97">
        <v>221000</v>
      </c>
      <c r="E74" s="97">
        <v>6132.37</v>
      </c>
      <c r="F74" s="98">
        <f t="shared" si="2"/>
        <v>214867.63</v>
      </c>
    </row>
    <row r="75" spans="1:6" ht="52.8" x14ac:dyDescent="0.25">
      <c r="A75" s="94" t="s">
        <v>139</v>
      </c>
      <c r="B75" s="95" t="s">
        <v>30</v>
      </c>
      <c r="C75" s="96" t="s">
        <v>140</v>
      </c>
      <c r="D75" s="97">
        <v>221000</v>
      </c>
      <c r="E75" s="97">
        <v>6132.37</v>
      </c>
      <c r="F75" s="98">
        <f t="shared" si="2"/>
        <v>214867.63</v>
      </c>
    </row>
    <row r="76" spans="1:6" ht="66" x14ac:dyDescent="0.25">
      <c r="A76" s="99" t="s">
        <v>141</v>
      </c>
      <c r="B76" s="95" t="s">
        <v>30</v>
      </c>
      <c r="C76" s="96" t="s">
        <v>142</v>
      </c>
      <c r="D76" s="97">
        <v>16300</v>
      </c>
      <c r="E76" s="97" t="s">
        <v>41</v>
      </c>
      <c r="F76" s="98">
        <f t="shared" si="2"/>
        <v>16300</v>
      </c>
    </row>
    <row r="77" spans="1:6" ht="52.8" x14ac:dyDescent="0.25">
      <c r="A77" s="94" t="s">
        <v>143</v>
      </c>
      <c r="B77" s="95" t="s">
        <v>30</v>
      </c>
      <c r="C77" s="96" t="s">
        <v>144</v>
      </c>
      <c r="D77" s="97">
        <v>16300</v>
      </c>
      <c r="E77" s="97" t="s">
        <v>41</v>
      </c>
      <c r="F77" s="98">
        <f t="shared" si="2"/>
        <v>16300</v>
      </c>
    </row>
    <row r="78" spans="1:6" ht="39.6" x14ac:dyDescent="0.25">
      <c r="A78" s="94" t="s">
        <v>145</v>
      </c>
      <c r="B78" s="95" t="s">
        <v>30</v>
      </c>
      <c r="C78" s="96" t="s">
        <v>146</v>
      </c>
      <c r="D78" s="97">
        <v>1435300</v>
      </c>
      <c r="E78" s="97">
        <v>294159.03999999998</v>
      </c>
      <c r="F78" s="98">
        <f t="shared" si="2"/>
        <v>1141140.96</v>
      </c>
    </row>
    <row r="79" spans="1:6" ht="26.4" x14ac:dyDescent="0.25">
      <c r="A79" s="94" t="s">
        <v>147</v>
      </c>
      <c r="B79" s="95" t="s">
        <v>30</v>
      </c>
      <c r="C79" s="96" t="s">
        <v>148</v>
      </c>
      <c r="D79" s="97">
        <v>1435300</v>
      </c>
      <c r="E79" s="97">
        <v>294159.03999999998</v>
      </c>
      <c r="F79" s="98">
        <f t="shared" si="2"/>
        <v>1141140.96</v>
      </c>
    </row>
    <row r="80" spans="1:6" ht="13.2" x14ac:dyDescent="0.25">
      <c r="A80" s="94" t="s">
        <v>149</v>
      </c>
      <c r="B80" s="95" t="s">
        <v>30</v>
      </c>
      <c r="C80" s="96" t="s">
        <v>150</v>
      </c>
      <c r="D80" s="97">
        <v>855000</v>
      </c>
      <c r="E80" s="97" t="s">
        <v>41</v>
      </c>
      <c r="F80" s="98">
        <f t="shared" si="2"/>
        <v>855000</v>
      </c>
    </row>
    <row r="81" spans="1:6" ht="39.6" x14ac:dyDescent="0.25">
      <c r="A81" s="94" t="s">
        <v>151</v>
      </c>
      <c r="B81" s="95" t="s">
        <v>30</v>
      </c>
      <c r="C81" s="96" t="s">
        <v>152</v>
      </c>
      <c r="D81" s="97">
        <v>855000</v>
      </c>
      <c r="E81" s="97" t="s">
        <v>41</v>
      </c>
      <c r="F81" s="98">
        <f t="shared" si="2"/>
        <v>855000</v>
      </c>
    </row>
    <row r="82" spans="1:6" ht="39.6" x14ac:dyDescent="0.25">
      <c r="A82" s="94" t="s">
        <v>153</v>
      </c>
      <c r="B82" s="95" t="s">
        <v>30</v>
      </c>
      <c r="C82" s="96" t="s">
        <v>154</v>
      </c>
      <c r="D82" s="97">
        <v>855000</v>
      </c>
      <c r="E82" s="97" t="s">
        <v>41</v>
      </c>
      <c r="F82" s="98">
        <f t="shared" si="2"/>
        <v>855000</v>
      </c>
    </row>
    <row r="83" spans="1:6" ht="66" x14ac:dyDescent="0.25">
      <c r="A83" s="99" t="s">
        <v>155</v>
      </c>
      <c r="B83" s="95" t="s">
        <v>30</v>
      </c>
      <c r="C83" s="96" t="s">
        <v>156</v>
      </c>
      <c r="D83" s="97" t="s">
        <v>41</v>
      </c>
      <c r="E83" s="97">
        <v>55751.93</v>
      </c>
      <c r="F83" s="98" t="str">
        <f t="shared" si="2"/>
        <v>-</v>
      </c>
    </row>
    <row r="84" spans="1:6" ht="79.2" x14ac:dyDescent="0.25">
      <c r="A84" s="99" t="s">
        <v>1360</v>
      </c>
      <c r="B84" s="95" t="s">
        <v>30</v>
      </c>
      <c r="C84" s="96" t="s">
        <v>1359</v>
      </c>
      <c r="D84" s="97" t="s">
        <v>41</v>
      </c>
      <c r="E84" s="97">
        <v>55751.93</v>
      </c>
      <c r="F84" s="98" t="s">
        <v>41</v>
      </c>
    </row>
    <row r="85" spans="1:6" ht="79.2" x14ac:dyDescent="0.25">
      <c r="A85" s="99" t="s">
        <v>157</v>
      </c>
      <c r="B85" s="95" t="s">
        <v>30</v>
      </c>
      <c r="C85" s="96" t="s">
        <v>158</v>
      </c>
      <c r="D85" s="97" t="s">
        <v>41</v>
      </c>
      <c r="E85" s="97">
        <v>55751.93</v>
      </c>
      <c r="F85" s="98" t="str">
        <f t="shared" si="2"/>
        <v>-</v>
      </c>
    </row>
    <row r="86" spans="1:6" ht="13.2" x14ac:dyDescent="0.25">
      <c r="A86" s="94" t="s">
        <v>159</v>
      </c>
      <c r="B86" s="95" t="s">
        <v>30</v>
      </c>
      <c r="C86" s="96" t="s">
        <v>160</v>
      </c>
      <c r="D86" s="97">
        <v>46800</v>
      </c>
      <c r="E86" s="97">
        <v>48717.96</v>
      </c>
      <c r="F86" s="98" t="str">
        <f t="shared" si="2"/>
        <v>-</v>
      </c>
    </row>
    <row r="87" spans="1:6" ht="13.2" x14ac:dyDescent="0.25">
      <c r="A87" s="94" t="s">
        <v>161</v>
      </c>
      <c r="B87" s="95" t="s">
        <v>30</v>
      </c>
      <c r="C87" s="96" t="s">
        <v>162</v>
      </c>
      <c r="D87" s="97">
        <v>46800</v>
      </c>
      <c r="E87" s="97">
        <v>48717.96</v>
      </c>
      <c r="F87" s="98" t="str">
        <f t="shared" si="2"/>
        <v>-</v>
      </c>
    </row>
    <row r="88" spans="1:6" ht="26.4" x14ac:dyDescent="0.25">
      <c r="A88" s="94" t="s">
        <v>163</v>
      </c>
      <c r="B88" s="95" t="s">
        <v>30</v>
      </c>
      <c r="C88" s="96" t="s">
        <v>164</v>
      </c>
      <c r="D88" s="97">
        <v>19300</v>
      </c>
      <c r="E88" s="97">
        <v>11147.37</v>
      </c>
      <c r="F88" s="98">
        <f t="shared" si="2"/>
        <v>8152.6299999999992</v>
      </c>
    </row>
    <row r="89" spans="1:6" ht="13.2" x14ac:dyDescent="0.25">
      <c r="A89" s="94" t="s">
        <v>165</v>
      </c>
      <c r="B89" s="95" t="s">
        <v>30</v>
      </c>
      <c r="C89" s="96" t="s">
        <v>166</v>
      </c>
      <c r="D89" s="97">
        <v>27500</v>
      </c>
      <c r="E89" s="97">
        <v>37475.03</v>
      </c>
      <c r="F89" s="98" t="str">
        <f t="shared" si="2"/>
        <v>-</v>
      </c>
    </row>
    <row r="90" spans="1:6" ht="13.2" x14ac:dyDescent="0.25">
      <c r="A90" s="94" t="s">
        <v>167</v>
      </c>
      <c r="B90" s="95" t="s">
        <v>30</v>
      </c>
      <c r="C90" s="96" t="s">
        <v>168</v>
      </c>
      <c r="D90" s="97" t="s">
        <v>41</v>
      </c>
      <c r="E90" s="97">
        <v>95.56</v>
      </c>
      <c r="F90" s="98" t="str">
        <f t="shared" si="2"/>
        <v>-</v>
      </c>
    </row>
    <row r="91" spans="1:6" ht="13.2" x14ac:dyDescent="0.25">
      <c r="A91" s="94" t="s">
        <v>169</v>
      </c>
      <c r="B91" s="95" t="s">
        <v>30</v>
      </c>
      <c r="C91" s="96" t="s">
        <v>170</v>
      </c>
      <c r="D91" s="97" t="s">
        <v>41</v>
      </c>
      <c r="E91" s="97">
        <v>95.56</v>
      </c>
      <c r="F91" s="98" t="str">
        <f t="shared" si="2"/>
        <v>-</v>
      </c>
    </row>
    <row r="92" spans="1:6" ht="26.4" x14ac:dyDescent="0.25">
      <c r="A92" s="94" t="s">
        <v>171</v>
      </c>
      <c r="B92" s="95" t="s">
        <v>30</v>
      </c>
      <c r="C92" s="96" t="s">
        <v>172</v>
      </c>
      <c r="D92" s="97">
        <v>592400</v>
      </c>
      <c r="E92" s="97">
        <v>57643.69</v>
      </c>
      <c r="F92" s="98">
        <f t="shared" si="2"/>
        <v>534756.31000000006</v>
      </c>
    </row>
    <row r="93" spans="1:6" ht="13.2" x14ac:dyDescent="0.25">
      <c r="A93" s="94" t="s">
        <v>173</v>
      </c>
      <c r="B93" s="95" t="s">
        <v>30</v>
      </c>
      <c r="C93" s="96" t="s">
        <v>174</v>
      </c>
      <c r="D93" s="97">
        <v>292400</v>
      </c>
      <c r="E93" s="97">
        <v>-25138.11</v>
      </c>
      <c r="F93" s="98">
        <f t="shared" si="2"/>
        <v>317538.11</v>
      </c>
    </row>
    <row r="94" spans="1:6" ht="13.2" x14ac:dyDescent="0.25">
      <c r="A94" s="94" t="s">
        <v>175</v>
      </c>
      <c r="B94" s="95" t="s">
        <v>30</v>
      </c>
      <c r="C94" s="96" t="s">
        <v>176</v>
      </c>
      <c r="D94" s="97">
        <v>292400</v>
      </c>
      <c r="E94" s="97">
        <v>-25138.11</v>
      </c>
      <c r="F94" s="98">
        <f t="shared" si="2"/>
        <v>317538.11</v>
      </c>
    </row>
    <row r="95" spans="1:6" ht="26.4" x14ac:dyDescent="0.25">
      <c r="A95" s="94" t="s">
        <v>177</v>
      </c>
      <c r="B95" s="95" t="s">
        <v>30</v>
      </c>
      <c r="C95" s="96" t="s">
        <v>178</v>
      </c>
      <c r="D95" s="97">
        <v>292400</v>
      </c>
      <c r="E95" s="97">
        <v>-25138.11</v>
      </c>
      <c r="F95" s="98">
        <f t="shared" si="2"/>
        <v>317538.11</v>
      </c>
    </row>
    <row r="96" spans="1:6" ht="13.2" x14ac:dyDescent="0.25">
      <c r="A96" s="94" t="s">
        <v>179</v>
      </c>
      <c r="B96" s="95" t="s">
        <v>30</v>
      </c>
      <c r="C96" s="96" t="s">
        <v>180</v>
      </c>
      <c r="D96" s="97">
        <v>300000</v>
      </c>
      <c r="E96" s="97">
        <v>82781.8</v>
      </c>
      <c r="F96" s="98">
        <f t="shared" si="2"/>
        <v>217218.2</v>
      </c>
    </row>
    <row r="97" spans="1:6" ht="26.4" x14ac:dyDescent="0.25">
      <c r="A97" s="94" t="s">
        <v>181</v>
      </c>
      <c r="B97" s="95" t="s">
        <v>30</v>
      </c>
      <c r="C97" s="96" t="s">
        <v>182</v>
      </c>
      <c r="D97" s="97" t="s">
        <v>41</v>
      </c>
      <c r="E97" s="97">
        <v>79921.8</v>
      </c>
      <c r="F97" s="98" t="str">
        <f t="shared" si="2"/>
        <v>-</v>
      </c>
    </row>
    <row r="98" spans="1:6" ht="26.4" x14ac:dyDescent="0.25">
      <c r="A98" s="94" t="s">
        <v>183</v>
      </c>
      <c r="B98" s="95" t="s">
        <v>30</v>
      </c>
      <c r="C98" s="96" t="s">
        <v>184</v>
      </c>
      <c r="D98" s="97" t="s">
        <v>41</v>
      </c>
      <c r="E98" s="97">
        <v>79921.8</v>
      </c>
      <c r="F98" s="98" t="str">
        <f t="shared" si="2"/>
        <v>-</v>
      </c>
    </row>
    <row r="99" spans="1:6" ht="13.2" x14ac:dyDescent="0.25">
      <c r="A99" s="94" t="s">
        <v>185</v>
      </c>
      <c r="B99" s="95" t="s">
        <v>30</v>
      </c>
      <c r="C99" s="96" t="s">
        <v>186</v>
      </c>
      <c r="D99" s="97">
        <v>300000</v>
      </c>
      <c r="E99" s="97">
        <v>2860</v>
      </c>
      <c r="F99" s="98">
        <f t="shared" si="2"/>
        <v>297140</v>
      </c>
    </row>
    <row r="100" spans="1:6" ht="26.4" x14ac:dyDescent="0.25">
      <c r="A100" s="94" t="s">
        <v>187</v>
      </c>
      <c r="B100" s="95" t="s">
        <v>30</v>
      </c>
      <c r="C100" s="96" t="s">
        <v>188</v>
      </c>
      <c r="D100" s="97">
        <v>300000</v>
      </c>
      <c r="E100" s="97">
        <v>2860</v>
      </c>
      <c r="F100" s="98">
        <f t="shared" si="2"/>
        <v>297140</v>
      </c>
    </row>
    <row r="101" spans="1:6" ht="26.4" x14ac:dyDescent="0.25">
      <c r="A101" s="94" t="s">
        <v>189</v>
      </c>
      <c r="B101" s="95" t="s">
        <v>30</v>
      </c>
      <c r="C101" s="96" t="s">
        <v>190</v>
      </c>
      <c r="D101" s="97" t="s">
        <v>41</v>
      </c>
      <c r="E101" s="97">
        <v>2479203.2799999998</v>
      </c>
      <c r="F101" s="98" t="str">
        <f t="shared" si="2"/>
        <v>-</v>
      </c>
    </row>
    <row r="102" spans="1:6" ht="26.4" x14ac:dyDescent="0.25">
      <c r="A102" s="94" t="s">
        <v>191</v>
      </c>
      <c r="B102" s="95" t="s">
        <v>30</v>
      </c>
      <c r="C102" s="96" t="s">
        <v>192</v>
      </c>
      <c r="D102" s="97" t="s">
        <v>41</v>
      </c>
      <c r="E102" s="97">
        <v>2445570.4</v>
      </c>
      <c r="F102" s="98" t="str">
        <f t="shared" si="2"/>
        <v>-</v>
      </c>
    </row>
    <row r="103" spans="1:6" ht="26.4" x14ac:dyDescent="0.25">
      <c r="A103" s="94" t="s">
        <v>193</v>
      </c>
      <c r="B103" s="95" t="s">
        <v>30</v>
      </c>
      <c r="C103" s="96" t="s">
        <v>194</v>
      </c>
      <c r="D103" s="97" t="s">
        <v>41</v>
      </c>
      <c r="E103" s="97">
        <v>2415422.37</v>
      </c>
      <c r="F103" s="98" t="str">
        <f t="shared" si="2"/>
        <v>-</v>
      </c>
    </row>
    <row r="104" spans="1:6" ht="52.8" x14ac:dyDescent="0.25">
      <c r="A104" s="94" t="s">
        <v>195</v>
      </c>
      <c r="B104" s="95" t="s">
        <v>30</v>
      </c>
      <c r="C104" s="96" t="s">
        <v>196</v>
      </c>
      <c r="D104" s="97" t="s">
        <v>41</v>
      </c>
      <c r="E104" s="97">
        <v>2415422.37</v>
      </c>
      <c r="F104" s="98" t="str">
        <f t="shared" si="2"/>
        <v>-</v>
      </c>
    </row>
    <row r="105" spans="1:6" ht="39.6" x14ac:dyDescent="0.25">
      <c r="A105" s="94" t="s">
        <v>197</v>
      </c>
      <c r="B105" s="95" t="s">
        <v>30</v>
      </c>
      <c r="C105" s="96" t="s">
        <v>198</v>
      </c>
      <c r="D105" s="97" t="s">
        <v>41</v>
      </c>
      <c r="E105" s="97">
        <v>30148.03</v>
      </c>
      <c r="F105" s="98" t="str">
        <f t="shared" si="2"/>
        <v>-</v>
      </c>
    </row>
    <row r="106" spans="1:6" ht="39.6" x14ac:dyDescent="0.25">
      <c r="A106" s="94" t="s">
        <v>199</v>
      </c>
      <c r="B106" s="95" t="s">
        <v>30</v>
      </c>
      <c r="C106" s="96" t="s">
        <v>200</v>
      </c>
      <c r="D106" s="97" t="s">
        <v>41</v>
      </c>
      <c r="E106" s="97">
        <v>30148.03</v>
      </c>
      <c r="F106" s="98" t="str">
        <f t="shared" si="2"/>
        <v>-</v>
      </c>
    </row>
    <row r="107" spans="1:6" ht="52.8" x14ac:dyDescent="0.25">
      <c r="A107" s="94" t="s">
        <v>201</v>
      </c>
      <c r="B107" s="95" t="s">
        <v>30</v>
      </c>
      <c r="C107" s="96" t="s">
        <v>202</v>
      </c>
      <c r="D107" s="97" t="s">
        <v>41</v>
      </c>
      <c r="E107" s="97">
        <v>33632.879999999997</v>
      </c>
      <c r="F107" s="98" t="str">
        <f t="shared" si="2"/>
        <v>-</v>
      </c>
    </row>
    <row r="108" spans="1:6" ht="52.8" x14ac:dyDescent="0.25">
      <c r="A108" s="94" t="s">
        <v>203</v>
      </c>
      <c r="B108" s="95" t="s">
        <v>30</v>
      </c>
      <c r="C108" s="96" t="s">
        <v>204</v>
      </c>
      <c r="D108" s="97" t="s">
        <v>41</v>
      </c>
      <c r="E108" s="97">
        <v>33632.879999999997</v>
      </c>
      <c r="F108" s="98" t="str">
        <f t="shared" si="2"/>
        <v>-</v>
      </c>
    </row>
    <row r="109" spans="1:6" ht="79.2" x14ac:dyDescent="0.25">
      <c r="A109" s="99" t="s">
        <v>205</v>
      </c>
      <c r="B109" s="95" t="s">
        <v>30</v>
      </c>
      <c r="C109" s="96" t="s">
        <v>206</v>
      </c>
      <c r="D109" s="97" t="s">
        <v>41</v>
      </c>
      <c r="E109" s="97">
        <v>33632.879999999997</v>
      </c>
      <c r="F109" s="98" t="str">
        <f t="shared" si="2"/>
        <v>-</v>
      </c>
    </row>
    <row r="110" spans="1:6" ht="13.2" x14ac:dyDescent="0.25">
      <c r="A110" s="94" t="s">
        <v>207</v>
      </c>
      <c r="B110" s="95" t="s">
        <v>30</v>
      </c>
      <c r="C110" s="96" t="s">
        <v>208</v>
      </c>
      <c r="D110" s="97">
        <v>1924000</v>
      </c>
      <c r="E110" s="97">
        <v>146114.54999999999</v>
      </c>
      <c r="F110" s="98">
        <f t="shared" si="2"/>
        <v>1777885.45</v>
      </c>
    </row>
    <row r="111" spans="1:6" ht="26.4" x14ac:dyDescent="0.25">
      <c r="A111" s="94" t="s">
        <v>209</v>
      </c>
      <c r="B111" s="95" t="s">
        <v>30</v>
      </c>
      <c r="C111" s="96" t="s">
        <v>210</v>
      </c>
      <c r="D111" s="97" t="s">
        <v>41</v>
      </c>
      <c r="E111" s="97">
        <v>106125.69</v>
      </c>
      <c r="F111" s="98" t="str">
        <f t="shared" si="2"/>
        <v>-</v>
      </c>
    </row>
    <row r="112" spans="1:6" ht="39.6" x14ac:dyDescent="0.25">
      <c r="A112" s="94" t="s">
        <v>211</v>
      </c>
      <c r="B112" s="95" t="s">
        <v>30</v>
      </c>
      <c r="C112" s="96" t="s">
        <v>212</v>
      </c>
      <c r="D112" s="97" t="s">
        <v>41</v>
      </c>
      <c r="E112" s="97">
        <v>4000</v>
      </c>
      <c r="F112" s="98" t="str">
        <f t="shared" si="2"/>
        <v>-</v>
      </c>
    </row>
    <row r="113" spans="1:6" ht="66" x14ac:dyDescent="0.25">
      <c r="A113" s="99" t="s">
        <v>213</v>
      </c>
      <c r="B113" s="95" t="s">
        <v>30</v>
      </c>
      <c r="C113" s="96" t="s">
        <v>214</v>
      </c>
      <c r="D113" s="97" t="s">
        <v>41</v>
      </c>
      <c r="E113" s="97">
        <v>4000</v>
      </c>
      <c r="F113" s="98" t="str">
        <f t="shared" si="2"/>
        <v>-</v>
      </c>
    </row>
    <row r="114" spans="1:6" ht="66" x14ac:dyDescent="0.25">
      <c r="A114" s="94" t="s">
        <v>215</v>
      </c>
      <c r="B114" s="95" t="s">
        <v>30</v>
      </c>
      <c r="C114" s="96" t="s">
        <v>216</v>
      </c>
      <c r="D114" s="97" t="s">
        <v>41</v>
      </c>
      <c r="E114" s="97">
        <v>14506.14</v>
      </c>
      <c r="F114" s="98" t="str">
        <f t="shared" si="2"/>
        <v>-</v>
      </c>
    </row>
    <row r="115" spans="1:6" ht="79.2" x14ac:dyDescent="0.25">
      <c r="A115" s="99" t="s">
        <v>217</v>
      </c>
      <c r="B115" s="95" t="s">
        <v>30</v>
      </c>
      <c r="C115" s="96" t="s">
        <v>218</v>
      </c>
      <c r="D115" s="97" t="s">
        <v>41</v>
      </c>
      <c r="E115" s="97">
        <v>14506.14</v>
      </c>
      <c r="F115" s="98" t="str">
        <f t="shared" si="2"/>
        <v>-</v>
      </c>
    </row>
    <row r="116" spans="1:6" ht="39.6" x14ac:dyDescent="0.25">
      <c r="A116" s="94" t="s">
        <v>219</v>
      </c>
      <c r="B116" s="95" t="s">
        <v>30</v>
      </c>
      <c r="C116" s="96" t="s">
        <v>220</v>
      </c>
      <c r="D116" s="97" t="s">
        <v>41</v>
      </c>
      <c r="E116" s="97">
        <v>11282</v>
      </c>
      <c r="F116" s="98" t="str">
        <f t="shared" si="2"/>
        <v>-</v>
      </c>
    </row>
    <row r="117" spans="1:6" ht="66" x14ac:dyDescent="0.25">
      <c r="A117" s="99" t="s">
        <v>221</v>
      </c>
      <c r="B117" s="95" t="s">
        <v>30</v>
      </c>
      <c r="C117" s="96" t="s">
        <v>222</v>
      </c>
      <c r="D117" s="97" t="s">
        <v>41</v>
      </c>
      <c r="E117" s="97">
        <v>11282</v>
      </c>
      <c r="F117" s="98" t="str">
        <f t="shared" si="2"/>
        <v>-</v>
      </c>
    </row>
    <row r="118" spans="1:6" ht="52.8" x14ac:dyDescent="0.25">
      <c r="A118" s="94" t="s">
        <v>223</v>
      </c>
      <c r="B118" s="95" t="s">
        <v>30</v>
      </c>
      <c r="C118" s="96" t="s">
        <v>224</v>
      </c>
      <c r="D118" s="97" t="s">
        <v>41</v>
      </c>
      <c r="E118" s="97">
        <v>1500</v>
      </c>
      <c r="F118" s="98" t="str">
        <f t="shared" ref="F118:F173" si="3">IF(OR(D118="-",IF(E118="-",0,E118)&gt;=IF(D118="-",0,D118)),"-",IF(D118="-",0,D118)-IF(E118="-",0,E118))</f>
        <v>-</v>
      </c>
    </row>
    <row r="119" spans="1:6" ht="66" x14ac:dyDescent="0.25">
      <c r="A119" s="99" t="s">
        <v>225</v>
      </c>
      <c r="B119" s="95" t="s">
        <v>30</v>
      </c>
      <c r="C119" s="96" t="s">
        <v>226</v>
      </c>
      <c r="D119" s="97" t="s">
        <v>41</v>
      </c>
      <c r="E119" s="97">
        <v>1500</v>
      </c>
      <c r="F119" s="98" t="str">
        <f t="shared" si="3"/>
        <v>-</v>
      </c>
    </row>
    <row r="120" spans="1:6" ht="52.8" x14ac:dyDescent="0.25">
      <c r="A120" s="94" t="s">
        <v>227</v>
      </c>
      <c r="B120" s="95" t="s">
        <v>30</v>
      </c>
      <c r="C120" s="96" t="s">
        <v>228</v>
      </c>
      <c r="D120" s="97" t="s">
        <v>41</v>
      </c>
      <c r="E120" s="97">
        <v>7750</v>
      </c>
      <c r="F120" s="98" t="str">
        <f t="shared" si="3"/>
        <v>-</v>
      </c>
    </row>
    <row r="121" spans="1:6" ht="79.2" x14ac:dyDescent="0.25">
      <c r="A121" s="99" t="s">
        <v>229</v>
      </c>
      <c r="B121" s="95" t="s">
        <v>30</v>
      </c>
      <c r="C121" s="96" t="s">
        <v>230</v>
      </c>
      <c r="D121" s="97" t="s">
        <v>41</v>
      </c>
      <c r="E121" s="97">
        <v>7750</v>
      </c>
      <c r="F121" s="98" t="str">
        <f t="shared" si="3"/>
        <v>-</v>
      </c>
    </row>
    <row r="122" spans="1:6" ht="52.8" x14ac:dyDescent="0.25">
      <c r="A122" s="94" t="s">
        <v>231</v>
      </c>
      <c r="B122" s="95" t="s">
        <v>30</v>
      </c>
      <c r="C122" s="96" t="s">
        <v>232</v>
      </c>
      <c r="D122" s="97" t="s">
        <v>41</v>
      </c>
      <c r="E122" s="97">
        <v>150</v>
      </c>
      <c r="F122" s="98" t="str">
        <f t="shared" si="3"/>
        <v>-</v>
      </c>
    </row>
    <row r="123" spans="1:6" ht="92.4" x14ac:dyDescent="0.25">
      <c r="A123" s="99" t="s">
        <v>233</v>
      </c>
      <c r="B123" s="95" t="s">
        <v>30</v>
      </c>
      <c r="C123" s="96" t="s">
        <v>234</v>
      </c>
      <c r="D123" s="97" t="s">
        <v>41</v>
      </c>
      <c r="E123" s="97">
        <v>150</v>
      </c>
      <c r="F123" s="98" t="str">
        <f t="shared" si="3"/>
        <v>-</v>
      </c>
    </row>
    <row r="124" spans="1:6" ht="39.6" x14ac:dyDescent="0.25">
      <c r="A124" s="94" t="s">
        <v>235</v>
      </c>
      <c r="B124" s="95" t="s">
        <v>30</v>
      </c>
      <c r="C124" s="96" t="s">
        <v>236</v>
      </c>
      <c r="D124" s="97" t="s">
        <v>41</v>
      </c>
      <c r="E124" s="97">
        <v>1050</v>
      </c>
      <c r="F124" s="98" t="str">
        <f t="shared" si="3"/>
        <v>-</v>
      </c>
    </row>
    <row r="125" spans="1:6" ht="66" x14ac:dyDescent="0.25">
      <c r="A125" s="99" t="s">
        <v>237</v>
      </c>
      <c r="B125" s="95" t="s">
        <v>30</v>
      </c>
      <c r="C125" s="96" t="s">
        <v>238</v>
      </c>
      <c r="D125" s="97" t="s">
        <v>41</v>
      </c>
      <c r="E125" s="97">
        <v>1050</v>
      </c>
      <c r="F125" s="98" t="str">
        <f t="shared" si="3"/>
        <v>-</v>
      </c>
    </row>
    <row r="126" spans="1:6" ht="52.8" x14ac:dyDescent="0.25">
      <c r="A126" s="94" t="s">
        <v>239</v>
      </c>
      <c r="B126" s="95" t="s">
        <v>30</v>
      </c>
      <c r="C126" s="96" t="s">
        <v>240</v>
      </c>
      <c r="D126" s="97" t="s">
        <v>41</v>
      </c>
      <c r="E126" s="97">
        <v>65887.55</v>
      </c>
      <c r="F126" s="98" t="str">
        <f t="shared" si="3"/>
        <v>-</v>
      </c>
    </row>
    <row r="127" spans="1:6" ht="66" x14ac:dyDescent="0.25">
      <c r="A127" s="99" t="s">
        <v>241</v>
      </c>
      <c r="B127" s="95" t="s">
        <v>30</v>
      </c>
      <c r="C127" s="96" t="s">
        <v>242</v>
      </c>
      <c r="D127" s="97" t="s">
        <v>41</v>
      </c>
      <c r="E127" s="97">
        <v>65887.55</v>
      </c>
      <c r="F127" s="98" t="str">
        <f t="shared" si="3"/>
        <v>-</v>
      </c>
    </row>
    <row r="128" spans="1:6" ht="79.2" x14ac:dyDescent="0.25">
      <c r="A128" s="99" t="s">
        <v>243</v>
      </c>
      <c r="B128" s="95" t="s">
        <v>30</v>
      </c>
      <c r="C128" s="96" t="s">
        <v>244</v>
      </c>
      <c r="D128" s="97">
        <v>1924000</v>
      </c>
      <c r="E128" s="97">
        <v>1488.86</v>
      </c>
      <c r="F128" s="98">
        <f t="shared" si="3"/>
        <v>1922511.14</v>
      </c>
    </row>
    <row r="129" spans="1:6" ht="39.6" x14ac:dyDescent="0.25">
      <c r="A129" s="94" t="s">
        <v>245</v>
      </c>
      <c r="B129" s="95" t="s">
        <v>30</v>
      </c>
      <c r="C129" s="96" t="s">
        <v>246</v>
      </c>
      <c r="D129" s="97">
        <v>824000</v>
      </c>
      <c r="E129" s="97" t="s">
        <v>41</v>
      </c>
      <c r="F129" s="98">
        <f t="shared" si="3"/>
        <v>824000</v>
      </c>
    </row>
    <row r="130" spans="1:6" ht="66" x14ac:dyDescent="0.25">
      <c r="A130" s="94" t="s">
        <v>247</v>
      </c>
      <c r="B130" s="95" t="s">
        <v>30</v>
      </c>
      <c r="C130" s="96" t="s">
        <v>248</v>
      </c>
      <c r="D130" s="97">
        <v>824000</v>
      </c>
      <c r="E130" s="97" t="s">
        <v>41</v>
      </c>
      <c r="F130" s="98">
        <f t="shared" si="3"/>
        <v>824000</v>
      </c>
    </row>
    <row r="131" spans="1:6" ht="66" x14ac:dyDescent="0.25">
      <c r="A131" s="99" t="s">
        <v>249</v>
      </c>
      <c r="B131" s="95" t="s">
        <v>30</v>
      </c>
      <c r="C131" s="96" t="s">
        <v>250</v>
      </c>
      <c r="D131" s="97">
        <v>1100000</v>
      </c>
      <c r="E131" s="97">
        <v>1488.86</v>
      </c>
      <c r="F131" s="98">
        <f t="shared" si="3"/>
        <v>1098511.1399999999</v>
      </c>
    </row>
    <row r="132" spans="1:6" ht="52.8" x14ac:dyDescent="0.25">
      <c r="A132" s="94" t="s">
        <v>251</v>
      </c>
      <c r="B132" s="95" t="s">
        <v>30</v>
      </c>
      <c r="C132" s="96" t="s">
        <v>252</v>
      </c>
      <c r="D132" s="97">
        <v>1100000</v>
      </c>
      <c r="E132" s="97">
        <v>1488.86</v>
      </c>
      <c r="F132" s="98">
        <f t="shared" si="3"/>
        <v>1098511.1399999999</v>
      </c>
    </row>
    <row r="133" spans="1:6" ht="13.2" x14ac:dyDescent="0.25">
      <c r="A133" s="94" t="s">
        <v>253</v>
      </c>
      <c r="B133" s="95" t="s">
        <v>30</v>
      </c>
      <c r="C133" s="96" t="s">
        <v>254</v>
      </c>
      <c r="D133" s="97" t="s">
        <v>41</v>
      </c>
      <c r="E133" s="97">
        <v>38500</v>
      </c>
      <c r="F133" s="98" t="str">
        <f t="shared" si="3"/>
        <v>-</v>
      </c>
    </row>
    <row r="134" spans="1:6" ht="79.2" x14ac:dyDescent="0.25">
      <c r="A134" s="99" t="s">
        <v>255</v>
      </c>
      <c r="B134" s="95" t="s">
        <v>30</v>
      </c>
      <c r="C134" s="96" t="s">
        <v>256</v>
      </c>
      <c r="D134" s="97" t="s">
        <v>41</v>
      </c>
      <c r="E134" s="97">
        <v>38500</v>
      </c>
      <c r="F134" s="98" t="str">
        <f t="shared" si="3"/>
        <v>-</v>
      </c>
    </row>
    <row r="135" spans="1:6" ht="13.2" x14ac:dyDescent="0.25">
      <c r="A135" s="94" t="s">
        <v>257</v>
      </c>
      <c r="B135" s="95" t="s">
        <v>30</v>
      </c>
      <c r="C135" s="96" t="s">
        <v>258</v>
      </c>
      <c r="D135" s="97" t="s">
        <v>41</v>
      </c>
      <c r="E135" s="97">
        <v>-5945.66</v>
      </c>
      <c r="F135" s="98" t="str">
        <f t="shared" si="3"/>
        <v>-</v>
      </c>
    </row>
    <row r="136" spans="1:6" ht="13.2" x14ac:dyDescent="0.25">
      <c r="A136" s="94" t="s">
        <v>259</v>
      </c>
      <c r="B136" s="95" t="s">
        <v>30</v>
      </c>
      <c r="C136" s="96" t="s">
        <v>260</v>
      </c>
      <c r="D136" s="97" t="s">
        <v>41</v>
      </c>
      <c r="E136" s="97">
        <v>-6327.5</v>
      </c>
      <c r="F136" s="98" t="str">
        <f t="shared" si="3"/>
        <v>-</v>
      </c>
    </row>
    <row r="137" spans="1:6" ht="26.4" x14ac:dyDescent="0.25">
      <c r="A137" s="94" t="s">
        <v>261</v>
      </c>
      <c r="B137" s="95" t="s">
        <v>30</v>
      </c>
      <c r="C137" s="96" t="s">
        <v>262</v>
      </c>
      <c r="D137" s="97" t="s">
        <v>41</v>
      </c>
      <c r="E137" s="97">
        <v>-6327.5</v>
      </c>
      <c r="F137" s="98" t="str">
        <f t="shared" si="3"/>
        <v>-</v>
      </c>
    </row>
    <row r="138" spans="1:6" ht="13.2" x14ac:dyDescent="0.25">
      <c r="A138" s="94" t="s">
        <v>263</v>
      </c>
      <c r="B138" s="95" t="s">
        <v>30</v>
      </c>
      <c r="C138" s="96" t="s">
        <v>264</v>
      </c>
      <c r="D138" s="97" t="s">
        <v>41</v>
      </c>
      <c r="E138" s="97">
        <v>381.84</v>
      </c>
      <c r="F138" s="98" t="str">
        <f t="shared" si="3"/>
        <v>-</v>
      </c>
    </row>
    <row r="139" spans="1:6" ht="13.2" x14ac:dyDescent="0.25">
      <c r="A139" s="94" t="s">
        <v>265</v>
      </c>
      <c r="B139" s="95" t="s">
        <v>30</v>
      </c>
      <c r="C139" s="96" t="s">
        <v>266</v>
      </c>
      <c r="D139" s="97" t="s">
        <v>41</v>
      </c>
      <c r="E139" s="97">
        <v>381.84</v>
      </c>
      <c r="F139" s="98" t="str">
        <f t="shared" si="3"/>
        <v>-</v>
      </c>
    </row>
    <row r="140" spans="1:6" ht="13.2" x14ac:dyDescent="0.25">
      <c r="A140" s="94" t="s">
        <v>267</v>
      </c>
      <c r="B140" s="95" t="s">
        <v>30</v>
      </c>
      <c r="C140" s="96" t="s">
        <v>268</v>
      </c>
      <c r="D140" s="97">
        <v>1469837400</v>
      </c>
      <c r="E140" s="97">
        <v>192162216.05000001</v>
      </c>
      <c r="F140" s="98">
        <f t="shared" si="3"/>
        <v>1277675183.95</v>
      </c>
    </row>
    <row r="141" spans="1:6" ht="26.4" x14ac:dyDescent="0.25">
      <c r="A141" s="94" t="s">
        <v>269</v>
      </c>
      <c r="B141" s="95" t="s">
        <v>30</v>
      </c>
      <c r="C141" s="96" t="s">
        <v>270</v>
      </c>
      <c r="D141" s="97">
        <v>1469837400</v>
      </c>
      <c r="E141" s="97">
        <v>193361645.13</v>
      </c>
      <c r="F141" s="98">
        <f t="shared" si="3"/>
        <v>1276475754.8699999</v>
      </c>
    </row>
    <row r="142" spans="1:6" ht="13.2" x14ac:dyDescent="0.25">
      <c r="A142" s="94" t="s">
        <v>271</v>
      </c>
      <c r="B142" s="95" t="s">
        <v>30</v>
      </c>
      <c r="C142" s="96" t="s">
        <v>272</v>
      </c>
      <c r="D142" s="97">
        <v>241307700</v>
      </c>
      <c r="E142" s="97">
        <v>40218000</v>
      </c>
      <c r="F142" s="98">
        <f t="shared" si="3"/>
        <v>201089700</v>
      </c>
    </row>
    <row r="143" spans="1:6" ht="13.2" x14ac:dyDescent="0.25">
      <c r="A143" s="94" t="s">
        <v>273</v>
      </c>
      <c r="B143" s="95" t="s">
        <v>30</v>
      </c>
      <c r="C143" s="96" t="s">
        <v>274</v>
      </c>
      <c r="D143" s="97">
        <v>221118600</v>
      </c>
      <c r="E143" s="97">
        <v>36853200</v>
      </c>
      <c r="F143" s="98">
        <f t="shared" si="3"/>
        <v>184265400</v>
      </c>
    </row>
    <row r="144" spans="1:6" ht="39.6" x14ac:dyDescent="0.25">
      <c r="A144" s="94" t="s">
        <v>275</v>
      </c>
      <c r="B144" s="95" t="s">
        <v>30</v>
      </c>
      <c r="C144" s="96" t="s">
        <v>276</v>
      </c>
      <c r="D144" s="97">
        <v>221118600</v>
      </c>
      <c r="E144" s="97">
        <v>36853200</v>
      </c>
      <c r="F144" s="98">
        <f t="shared" si="3"/>
        <v>184265400</v>
      </c>
    </row>
    <row r="145" spans="1:6" ht="26.4" x14ac:dyDescent="0.25">
      <c r="A145" s="94" t="s">
        <v>277</v>
      </c>
      <c r="B145" s="95" t="s">
        <v>30</v>
      </c>
      <c r="C145" s="96" t="s">
        <v>278</v>
      </c>
      <c r="D145" s="97">
        <v>20189100</v>
      </c>
      <c r="E145" s="97">
        <v>3364800</v>
      </c>
      <c r="F145" s="98">
        <f t="shared" si="3"/>
        <v>16824300</v>
      </c>
    </row>
    <row r="146" spans="1:6" ht="26.4" x14ac:dyDescent="0.25">
      <c r="A146" s="94" t="s">
        <v>279</v>
      </c>
      <c r="B146" s="95" t="s">
        <v>30</v>
      </c>
      <c r="C146" s="96" t="s">
        <v>280</v>
      </c>
      <c r="D146" s="97">
        <v>20189100</v>
      </c>
      <c r="E146" s="97">
        <v>3364800</v>
      </c>
      <c r="F146" s="98">
        <f t="shared" si="3"/>
        <v>16824300</v>
      </c>
    </row>
    <row r="147" spans="1:6" ht="26.4" x14ac:dyDescent="0.25">
      <c r="A147" s="94" t="s">
        <v>281</v>
      </c>
      <c r="B147" s="95" t="s">
        <v>30</v>
      </c>
      <c r="C147" s="96" t="s">
        <v>282</v>
      </c>
      <c r="D147" s="97">
        <v>238195300</v>
      </c>
      <c r="E147" s="97">
        <v>4358735.45</v>
      </c>
      <c r="F147" s="98">
        <f t="shared" si="3"/>
        <v>233836564.55000001</v>
      </c>
    </row>
    <row r="148" spans="1:6" ht="26.4" x14ac:dyDescent="0.25">
      <c r="A148" s="94" t="s">
        <v>283</v>
      </c>
      <c r="B148" s="95" t="s">
        <v>30</v>
      </c>
      <c r="C148" s="96" t="s">
        <v>284</v>
      </c>
      <c r="D148" s="97">
        <v>81963700</v>
      </c>
      <c r="E148" s="97" t="s">
        <v>41</v>
      </c>
      <c r="F148" s="98">
        <f t="shared" si="3"/>
        <v>81963700</v>
      </c>
    </row>
    <row r="149" spans="1:6" ht="26.4" x14ac:dyDescent="0.25">
      <c r="A149" s="94" t="s">
        <v>285</v>
      </c>
      <c r="B149" s="95" t="s">
        <v>30</v>
      </c>
      <c r="C149" s="96" t="s">
        <v>286</v>
      </c>
      <c r="D149" s="97">
        <v>81963700</v>
      </c>
      <c r="E149" s="97" t="s">
        <v>41</v>
      </c>
      <c r="F149" s="98">
        <f t="shared" si="3"/>
        <v>81963700</v>
      </c>
    </row>
    <row r="150" spans="1:6" ht="66" x14ac:dyDescent="0.25">
      <c r="A150" s="99" t="s">
        <v>287</v>
      </c>
      <c r="B150" s="95" t="s">
        <v>30</v>
      </c>
      <c r="C150" s="96" t="s">
        <v>288</v>
      </c>
      <c r="D150" s="97">
        <v>25078000</v>
      </c>
      <c r="E150" s="97" t="s">
        <v>41</v>
      </c>
      <c r="F150" s="98">
        <f t="shared" si="3"/>
        <v>25078000</v>
      </c>
    </row>
    <row r="151" spans="1:6" ht="66" x14ac:dyDescent="0.25">
      <c r="A151" s="99" t="s">
        <v>289</v>
      </c>
      <c r="B151" s="95" t="s">
        <v>30</v>
      </c>
      <c r="C151" s="96" t="s">
        <v>290</v>
      </c>
      <c r="D151" s="97">
        <v>25078000</v>
      </c>
      <c r="E151" s="97" t="s">
        <v>41</v>
      </c>
      <c r="F151" s="98">
        <f t="shared" si="3"/>
        <v>25078000</v>
      </c>
    </row>
    <row r="152" spans="1:6" ht="52.8" x14ac:dyDescent="0.25">
      <c r="A152" s="94" t="s">
        <v>291</v>
      </c>
      <c r="B152" s="95" t="s">
        <v>30</v>
      </c>
      <c r="C152" s="96" t="s">
        <v>292</v>
      </c>
      <c r="D152" s="97">
        <v>3480800</v>
      </c>
      <c r="E152" s="97">
        <v>511562.45</v>
      </c>
      <c r="F152" s="98">
        <f t="shared" si="3"/>
        <v>2969237.55</v>
      </c>
    </row>
    <row r="153" spans="1:6" ht="52.8" x14ac:dyDescent="0.25">
      <c r="A153" s="94" t="s">
        <v>293</v>
      </c>
      <c r="B153" s="95" t="s">
        <v>30</v>
      </c>
      <c r="C153" s="96" t="s">
        <v>294</v>
      </c>
      <c r="D153" s="97">
        <v>3480800</v>
      </c>
      <c r="E153" s="97">
        <v>511562.45</v>
      </c>
      <c r="F153" s="98">
        <f t="shared" si="3"/>
        <v>2969237.55</v>
      </c>
    </row>
    <row r="154" spans="1:6" ht="52.8" x14ac:dyDescent="0.25">
      <c r="A154" s="94" t="s">
        <v>295</v>
      </c>
      <c r="B154" s="95" t="s">
        <v>30</v>
      </c>
      <c r="C154" s="96" t="s">
        <v>296</v>
      </c>
      <c r="D154" s="97">
        <v>20337500</v>
      </c>
      <c r="E154" s="97">
        <v>3847173</v>
      </c>
      <c r="F154" s="98">
        <f t="shared" si="3"/>
        <v>16490327</v>
      </c>
    </row>
    <row r="155" spans="1:6" ht="66" x14ac:dyDescent="0.25">
      <c r="A155" s="94" t="s">
        <v>297</v>
      </c>
      <c r="B155" s="95" t="s">
        <v>30</v>
      </c>
      <c r="C155" s="96" t="s">
        <v>298</v>
      </c>
      <c r="D155" s="97">
        <v>20337500</v>
      </c>
      <c r="E155" s="97">
        <v>3847173</v>
      </c>
      <c r="F155" s="98">
        <f t="shared" si="3"/>
        <v>16490327</v>
      </c>
    </row>
    <row r="156" spans="1:6" ht="26.4" x14ac:dyDescent="0.25">
      <c r="A156" s="94" t="s">
        <v>299</v>
      </c>
      <c r="B156" s="95" t="s">
        <v>30</v>
      </c>
      <c r="C156" s="96" t="s">
        <v>300</v>
      </c>
      <c r="D156" s="97">
        <v>798100</v>
      </c>
      <c r="E156" s="97" t="s">
        <v>41</v>
      </c>
      <c r="F156" s="98">
        <f t="shared" si="3"/>
        <v>798100</v>
      </c>
    </row>
    <row r="157" spans="1:6" ht="26.4" x14ac:dyDescent="0.25">
      <c r="A157" s="94" t="s">
        <v>301</v>
      </c>
      <c r="B157" s="95" t="s">
        <v>30</v>
      </c>
      <c r="C157" s="96" t="s">
        <v>302</v>
      </c>
      <c r="D157" s="97">
        <v>798100</v>
      </c>
      <c r="E157" s="97" t="s">
        <v>41</v>
      </c>
      <c r="F157" s="98">
        <f t="shared" si="3"/>
        <v>798100</v>
      </c>
    </row>
    <row r="158" spans="1:6" ht="13.2" x14ac:dyDescent="0.25">
      <c r="A158" s="94" t="s">
        <v>303</v>
      </c>
      <c r="B158" s="95" t="s">
        <v>30</v>
      </c>
      <c r="C158" s="96" t="s">
        <v>304</v>
      </c>
      <c r="D158" s="97">
        <v>2989600</v>
      </c>
      <c r="E158" s="97" t="s">
        <v>41</v>
      </c>
      <c r="F158" s="98">
        <f t="shared" si="3"/>
        <v>2989600</v>
      </c>
    </row>
    <row r="159" spans="1:6" ht="26.4" x14ac:dyDescent="0.25">
      <c r="A159" s="94" t="s">
        <v>305</v>
      </c>
      <c r="B159" s="95" t="s">
        <v>30</v>
      </c>
      <c r="C159" s="96" t="s">
        <v>306</v>
      </c>
      <c r="D159" s="97">
        <v>2989600</v>
      </c>
      <c r="E159" s="97" t="s">
        <v>41</v>
      </c>
      <c r="F159" s="98">
        <f t="shared" si="3"/>
        <v>2989600</v>
      </c>
    </row>
    <row r="160" spans="1:6" ht="13.2" x14ac:dyDescent="0.25">
      <c r="A160" s="94" t="s">
        <v>307</v>
      </c>
      <c r="B160" s="95" t="s">
        <v>30</v>
      </c>
      <c r="C160" s="96" t="s">
        <v>308</v>
      </c>
      <c r="D160" s="97">
        <v>103547600</v>
      </c>
      <c r="E160" s="97" t="s">
        <v>41</v>
      </c>
      <c r="F160" s="98">
        <f t="shared" si="3"/>
        <v>103547600</v>
      </c>
    </row>
    <row r="161" spans="1:6" ht="13.2" x14ac:dyDescent="0.25">
      <c r="A161" s="94" t="s">
        <v>309</v>
      </c>
      <c r="B161" s="95" t="s">
        <v>30</v>
      </c>
      <c r="C161" s="96" t="s">
        <v>310</v>
      </c>
      <c r="D161" s="97">
        <v>103547600</v>
      </c>
      <c r="E161" s="97" t="s">
        <v>41</v>
      </c>
      <c r="F161" s="98">
        <f t="shared" si="3"/>
        <v>103547600</v>
      </c>
    </row>
    <row r="162" spans="1:6" ht="13.2" x14ac:dyDescent="0.25">
      <c r="A162" s="94" t="s">
        <v>311</v>
      </c>
      <c r="B162" s="95" t="s">
        <v>30</v>
      </c>
      <c r="C162" s="96" t="s">
        <v>312</v>
      </c>
      <c r="D162" s="97">
        <v>961204700</v>
      </c>
      <c r="E162" s="97">
        <v>144221391.30000001</v>
      </c>
      <c r="F162" s="98">
        <f t="shared" si="3"/>
        <v>816983308.70000005</v>
      </c>
    </row>
    <row r="163" spans="1:6" ht="39.6" x14ac:dyDescent="0.25">
      <c r="A163" s="94" t="s">
        <v>313</v>
      </c>
      <c r="B163" s="95" t="s">
        <v>30</v>
      </c>
      <c r="C163" s="96" t="s">
        <v>314</v>
      </c>
      <c r="D163" s="97">
        <v>234900</v>
      </c>
      <c r="E163" s="97">
        <v>26851.7</v>
      </c>
      <c r="F163" s="98">
        <f t="shared" si="3"/>
        <v>208048.3</v>
      </c>
    </row>
    <row r="164" spans="1:6" ht="39.6" x14ac:dyDescent="0.25">
      <c r="A164" s="94" t="s">
        <v>315</v>
      </c>
      <c r="B164" s="95" t="s">
        <v>30</v>
      </c>
      <c r="C164" s="96" t="s">
        <v>316</v>
      </c>
      <c r="D164" s="97">
        <v>234900</v>
      </c>
      <c r="E164" s="97">
        <v>26851.7</v>
      </c>
      <c r="F164" s="98">
        <f t="shared" si="3"/>
        <v>208048.3</v>
      </c>
    </row>
    <row r="165" spans="1:6" ht="39.6" x14ac:dyDescent="0.25">
      <c r="A165" s="94" t="s">
        <v>317</v>
      </c>
      <c r="B165" s="95" t="s">
        <v>30</v>
      </c>
      <c r="C165" s="96" t="s">
        <v>318</v>
      </c>
      <c r="D165" s="97">
        <v>13195700</v>
      </c>
      <c r="E165" s="97">
        <v>1400152.43</v>
      </c>
      <c r="F165" s="98">
        <f t="shared" si="3"/>
        <v>11795547.57</v>
      </c>
    </row>
    <row r="166" spans="1:6" ht="39.6" x14ac:dyDescent="0.25">
      <c r="A166" s="94" t="s">
        <v>319</v>
      </c>
      <c r="B166" s="95" t="s">
        <v>30</v>
      </c>
      <c r="C166" s="96" t="s">
        <v>320</v>
      </c>
      <c r="D166" s="97">
        <v>13195700</v>
      </c>
      <c r="E166" s="97">
        <v>1400152.43</v>
      </c>
      <c r="F166" s="98">
        <f t="shared" si="3"/>
        <v>11795547.57</v>
      </c>
    </row>
    <row r="167" spans="1:6" ht="26.4" x14ac:dyDescent="0.25">
      <c r="A167" s="94" t="s">
        <v>321</v>
      </c>
      <c r="B167" s="95" t="s">
        <v>30</v>
      </c>
      <c r="C167" s="96" t="s">
        <v>322</v>
      </c>
      <c r="D167" s="97">
        <v>306969200</v>
      </c>
      <c r="E167" s="97">
        <v>46150543.520000003</v>
      </c>
      <c r="F167" s="98">
        <f t="shared" si="3"/>
        <v>260818656.47999999</v>
      </c>
    </row>
    <row r="168" spans="1:6" ht="26.4" x14ac:dyDescent="0.25">
      <c r="A168" s="94" t="s">
        <v>323</v>
      </c>
      <c r="B168" s="95" t="s">
        <v>30</v>
      </c>
      <c r="C168" s="96" t="s">
        <v>324</v>
      </c>
      <c r="D168" s="97">
        <v>306969200</v>
      </c>
      <c r="E168" s="97">
        <v>46150543.520000003</v>
      </c>
      <c r="F168" s="98">
        <f t="shared" si="3"/>
        <v>260818656.47999999</v>
      </c>
    </row>
    <row r="169" spans="1:6" ht="52.8" x14ac:dyDescent="0.25">
      <c r="A169" s="94" t="s">
        <v>325</v>
      </c>
      <c r="B169" s="95" t="s">
        <v>30</v>
      </c>
      <c r="C169" s="96" t="s">
        <v>326</v>
      </c>
      <c r="D169" s="97">
        <v>18213900</v>
      </c>
      <c r="E169" s="97" t="s">
        <v>41</v>
      </c>
      <c r="F169" s="98">
        <f t="shared" si="3"/>
        <v>18213900</v>
      </c>
    </row>
    <row r="170" spans="1:6" ht="52.8" x14ac:dyDescent="0.25">
      <c r="A170" s="94" t="s">
        <v>327</v>
      </c>
      <c r="B170" s="95" t="s">
        <v>30</v>
      </c>
      <c r="C170" s="96" t="s">
        <v>328</v>
      </c>
      <c r="D170" s="97">
        <v>18213900</v>
      </c>
      <c r="E170" s="97" t="s">
        <v>41</v>
      </c>
      <c r="F170" s="98">
        <f t="shared" si="3"/>
        <v>18213900</v>
      </c>
    </row>
    <row r="171" spans="1:6" ht="52.8" x14ac:dyDescent="0.25">
      <c r="A171" s="94" t="s">
        <v>329</v>
      </c>
      <c r="B171" s="95" t="s">
        <v>30</v>
      </c>
      <c r="C171" s="96" t="s">
        <v>330</v>
      </c>
      <c r="D171" s="97">
        <v>16201400</v>
      </c>
      <c r="E171" s="97">
        <v>1825491.23</v>
      </c>
      <c r="F171" s="98">
        <f t="shared" si="3"/>
        <v>14375908.77</v>
      </c>
    </row>
    <row r="172" spans="1:6" ht="52.8" x14ac:dyDescent="0.25">
      <c r="A172" s="94" t="s">
        <v>331</v>
      </c>
      <c r="B172" s="95" t="s">
        <v>30</v>
      </c>
      <c r="C172" s="96" t="s">
        <v>332</v>
      </c>
      <c r="D172" s="97">
        <v>16201400</v>
      </c>
      <c r="E172" s="97">
        <v>1825491.23</v>
      </c>
      <c r="F172" s="98">
        <f t="shared" si="3"/>
        <v>14375908.77</v>
      </c>
    </row>
    <row r="173" spans="1:6" ht="39.6" x14ac:dyDescent="0.25">
      <c r="A173" s="94" t="s">
        <v>333</v>
      </c>
      <c r="B173" s="95" t="s">
        <v>30</v>
      </c>
      <c r="C173" s="96" t="s">
        <v>334</v>
      </c>
      <c r="D173" s="97">
        <v>8000</v>
      </c>
      <c r="E173" s="97" t="s">
        <v>41</v>
      </c>
      <c r="F173" s="98">
        <f t="shared" si="3"/>
        <v>8000</v>
      </c>
    </row>
    <row r="174" spans="1:6" ht="52.8" x14ac:dyDescent="0.25">
      <c r="A174" s="94" t="s">
        <v>335</v>
      </c>
      <c r="B174" s="95" t="s">
        <v>30</v>
      </c>
      <c r="C174" s="96" t="s">
        <v>336</v>
      </c>
      <c r="D174" s="97">
        <v>8000</v>
      </c>
      <c r="E174" s="97" t="s">
        <v>41</v>
      </c>
      <c r="F174" s="98">
        <f t="shared" ref="F174:F194" si="4">IF(OR(D174="-",IF(E174="-",0,E174)&gt;=IF(D174="-",0,D174)),"-",IF(D174="-",0,D174)-IF(E174="-",0,E174))</f>
        <v>8000</v>
      </c>
    </row>
    <row r="175" spans="1:6" ht="52.8" x14ac:dyDescent="0.25">
      <c r="A175" s="94" t="s">
        <v>337</v>
      </c>
      <c r="B175" s="95" t="s">
        <v>30</v>
      </c>
      <c r="C175" s="96" t="s">
        <v>338</v>
      </c>
      <c r="D175" s="97">
        <v>105500</v>
      </c>
      <c r="E175" s="97">
        <v>52476.46</v>
      </c>
      <c r="F175" s="98">
        <f t="shared" si="4"/>
        <v>53023.54</v>
      </c>
    </row>
    <row r="176" spans="1:6" ht="52.8" x14ac:dyDescent="0.25">
      <c r="A176" s="94" t="s">
        <v>339</v>
      </c>
      <c r="B176" s="95" t="s">
        <v>30</v>
      </c>
      <c r="C176" s="96" t="s">
        <v>340</v>
      </c>
      <c r="D176" s="97">
        <v>105500</v>
      </c>
      <c r="E176" s="97">
        <v>52476.46</v>
      </c>
      <c r="F176" s="98">
        <f t="shared" si="4"/>
        <v>53023.54</v>
      </c>
    </row>
    <row r="177" spans="1:6" ht="26.4" x14ac:dyDescent="0.25">
      <c r="A177" s="94" t="s">
        <v>341</v>
      </c>
      <c r="B177" s="95" t="s">
        <v>30</v>
      </c>
      <c r="C177" s="96" t="s">
        <v>342</v>
      </c>
      <c r="D177" s="97">
        <v>12130900</v>
      </c>
      <c r="E177" s="97">
        <v>2609720.7799999998</v>
      </c>
      <c r="F177" s="98">
        <f t="shared" si="4"/>
        <v>9521179.2200000007</v>
      </c>
    </row>
    <row r="178" spans="1:6" ht="26.4" x14ac:dyDescent="0.25">
      <c r="A178" s="94" t="s">
        <v>343</v>
      </c>
      <c r="B178" s="95" t="s">
        <v>30</v>
      </c>
      <c r="C178" s="96" t="s">
        <v>344</v>
      </c>
      <c r="D178" s="97">
        <v>12130900</v>
      </c>
      <c r="E178" s="97">
        <v>2609720.7799999998</v>
      </c>
      <c r="F178" s="98">
        <f t="shared" si="4"/>
        <v>9521179.2200000007</v>
      </c>
    </row>
    <row r="179" spans="1:6" ht="39.6" x14ac:dyDescent="0.25">
      <c r="A179" s="94" t="s">
        <v>345</v>
      </c>
      <c r="B179" s="95" t="s">
        <v>30</v>
      </c>
      <c r="C179" s="96" t="s">
        <v>346</v>
      </c>
      <c r="D179" s="97">
        <v>18413000</v>
      </c>
      <c r="E179" s="97" t="s">
        <v>41</v>
      </c>
      <c r="F179" s="98">
        <f t="shared" si="4"/>
        <v>18413000</v>
      </c>
    </row>
    <row r="180" spans="1:6" ht="39.6" x14ac:dyDescent="0.25">
      <c r="A180" s="94" t="s">
        <v>345</v>
      </c>
      <c r="B180" s="95" t="s">
        <v>30</v>
      </c>
      <c r="C180" s="96" t="s">
        <v>347</v>
      </c>
      <c r="D180" s="97">
        <v>18413000</v>
      </c>
      <c r="E180" s="97" t="s">
        <v>41</v>
      </c>
      <c r="F180" s="98">
        <f t="shared" si="4"/>
        <v>18413000</v>
      </c>
    </row>
    <row r="181" spans="1:6" ht="26.4" x14ac:dyDescent="0.25">
      <c r="A181" s="94" t="s">
        <v>348</v>
      </c>
      <c r="B181" s="95" t="s">
        <v>30</v>
      </c>
      <c r="C181" s="96" t="s">
        <v>349</v>
      </c>
      <c r="D181" s="97">
        <v>1987600</v>
      </c>
      <c r="E181" s="97">
        <v>247374</v>
      </c>
      <c r="F181" s="98">
        <f t="shared" si="4"/>
        <v>1740226</v>
      </c>
    </row>
    <row r="182" spans="1:6" ht="26.4" x14ac:dyDescent="0.25">
      <c r="A182" s="94" t="s">
        <v>350</v>
      </c>
      <c r="B182" s="95" t="s">
        <v>30</v>
      </c>
      <c r="C182" s="96" t="s">
        <v>351</v>
      </c>
      <c r="D182" s="97">
        <v>1987600</v>
      </c>
      <c r="E182" s="97">
        <v>247374</v>
      </c>
      <c r="F182" s="98">
        <f t="shared" si="4"/>
        <v>1740226</v>
      </c>
    </row>
    <row r="183" spans="1:6" ht="13.2" x14ac:dyDescent="0.25">
      <c r="A183" s="94" t="s">
        <v>352</v>
      </c>
      <c r="B183" s="95" t="s">
        <v>30</v>
      </c>
      <c r="C183" s="96" t="s">
        <v>353</v>
      </c>
      <c r="D183" s="97">
        <v>573744600</v>
      </c>
      <c r="E183" s="97">
        <v>91908781.180000007</v>
      </c>
      <c r="F183" s="98">
        <f t="shared" si="4"/>
        <v>481835818.81999999</v>
      </c>
    </row>
    <row r="184" spans="1:6" ht="13.2" x14ac:dyDescent="0.25">
      <c r="A184" s="94" t="s">
        <v>354</v>
      </c>
      <c r="B184" s="95" t="s">
        <v>30</v>
      </c>
      <c r="C184" s="96" t="s">
        <v>355</v>
      </c>
      <c r="D184" s="97">
        <v>573744600</v>
      </c>
      <c r="E184" s="97">
        <v>91908781.180000007</v>
      </c>
      <c r="F184" s="98">
        <f t="shared" si="4"/>
        <v>481835818.81999999</v>
      </c>
    </row>
    <row r="185" spans="1:6" ht="13.2" x14ac:dyDescent="0.25">
      <c r="A185" s="94" t="s">
        <v>356</v>
      </c>
      <c r="B185" s="95" t="s">
        <v>30</v>
      </c>
      <c r="C185" s="96" t="s">
        <v>357</v>
      </c>
      <c r="D185" s="97">
        <v>29129700</v>
      </c>
      <c r="E185" s="97">
        <v>4563518.38</v>
      </c>
      <c r="F185" s="98">
        <f t="shared" si="4"/>
        <v>24566181.620000001</v>
      </c>
    </row>
    <row r="186" spans="1:6" ht="52.8" x14ac:dyDescent="0.25">
      <c r="A186" s="94" t="s">
        <v>358</v>
      </c>
      <c r="B186" s="95" t="s">
        <v>30</v>
      </c>
      <c r="C186" s="96" t="s">
        <v>359</v>
      </c>
      <c r="D186" s="97">
        <v>811800</v>
      </c>
      <c r="E186" s="97">
        <v>466000</v>
      </c>
      <c r="F186" s="98">
        <f t="shared" si="4"/>
        <v>345800</v>
      </c>
    </row>
    <row r="187" spans="1:6" ht="52.8" x14ac:dyDescent="0.25">
      <c r="A187" s="94" t="s">
        <v>360</v>
      </c>
      <c r="B187" s="95" t="s">
        <v>30</v>
      </c>
      <c r="C187" s="96" t="s">
        <v>361</v>
      </c>
      <c r="D187" s="97">
        <v>811800</v>
      </c>
      <c r="E187" s="97">
        <v>466000</v>
      </c>
      <c r="F187" s="98">
        <f t="shared" si="4"/>
        <v>345800</v>
      </c>
    </row>
    <row r="188" spans="1:6" ht="92.4" x14ac:dyDescent="0.25">
      <c r="A188" s="94" t="s">
        <v>1362</v>
      </c>
      <c r="B188" s="95" t="s">
        <v>30</v>
      </c>
      <c r="C188" s="96" t="s">
        <v>1361</v>
      </c>
      <c r="D188" s="97">
        <v>21404900</v>
      </c>
      <c r="E188" s="97">
        <v>3569440</v>
      </c>
      <c r="F188" s="98">
        <f t="shared" ref="F188" si="5">IF(OR(D188="-",IF(E188="-",0,E188)&gt;=IF(D188="-",0,D188)),"-",IF(D188="-",0,D188)-IF(E188="-",0,E188))</f>
        <v>17835460</v>
      </c>
    </row>
    <row r="189" spans="1:6" ht="52.8" x14ac:dyDescent="0.25">
      <c r="A189" s="94" t="s">
        <v>362</v>
      </c>
      <c r="B189" s="95" t="s">
        <v>30</v>
      </c>
      <c r="C189" s="96" t="s">
        <v>363</v>
      </c>
      <c r="D189" s="97">
        <v>21404900</v>
      </c>
      <c r="E189" s="97">
        <v>3569440</v>
      </c>
      <c r="F189" s="98">
        <f t="shared" si="4"/>
        <v>17835460</v>
      </c>
    </row>
    <row r="190" spans="1:6" ht="13.2" x14ac:dyDescent="0.25">
      <c r="A190" s="94" t="s">
        <v>364</v>
      </c>
      <c r="B190" s="95" t="s">
        <v>30</v>
      </c>
      <c r="C190" s="96" t="s">
        <v>365</v>
      </c>
      <c r="D190" s="97">
        <v>6913000</v>
      </c>
      <c r="E190" s="97">
        <v>528078.38</v>
      </c>
      <c r="F190" s="98">
        <f t="shared" si="4"/>
        <v>6384921.6200000001</v>
      </c>
    </row>
    <row r="191" spans="1:6" ht="26.4" x14ac:dyDescent="0.25">
      <c r="A191" s="94" t="s">
        <v>366</v>
      </c>
      <c r="B191" s="95" t="s">
        <v>30</v>
      </c>
      <c r="C191" s="96" t="s">
        <v>367</v>
      </c>
      <c r="D191" s="97">
        <v>6913000</v>
      </c>
      <c r="E191" s="97">
        <v>528078.38</v>
      </c>
      <c r="F191" s="98">
        <f t="shared" si="4"/>
        <v>6384921.6200000001</v>
      </c>
    </row>
    <row r="192" spans="1:6" ht="39.6" x14ac:dyDescent="0.25">
      <c r="A192" s="94" t="s">
        <v>368</v>
      </c>
      <c r="B192" s="95" t="s">
        <v>30</v>
      </c>
      <c r="C192" s="96" t="s">
        <v>369</v>
      </c>
      <c r="D192" s="97" t="s">
        <v>41</v>
      </c>
      <c r="E192" s="97">
        <v>-1199429.08</v>
      </c>
      <c r="F192" s="98" t="str">
        <f t="shared" si="4"/>
        <v>-</v>
      </c>
    </row>
    <row r="193" spans="1:6" ht="39.6" x14ac:dyDescent="0.25">
      <c r="A193" s="94" t="s">
        <v>370</v>
      </c>
      <c r="B193" s="95" t="s">
        <v>30</v>
      </c>
      <c r="C193" s="96" t="s">
        <v>371</v>
      </c>
      <c r="D193" s="97" t="s">
        <v>41</v>
      </c>
      <c r="E193" s="97">
        <v>-1199429.08</v>
      </c>
      <c r="F193" s="98" t="str">
        <f t="shared" si="4"/>
        <v>-</v>
      </c>
    </row>
    <row r="194" spans="1:6" ht="39.6" x14ac:dyDescent="0.25">
      <c r="A194" s="94" t="s">
        <v>372</v>
      </c>
      <c r="B194" s="95" t="s">
        <v>30</v>
      </c>
      <c r="C194" s="96" t="s">
        <v>373</v>
      </c>
      <c r="D194" s="97" t="s">
        <v>41</v>
      </c>
      <c r="E194" s="97">
        <v>-1199429.08</v>
      </c>
      <c r="F194" s="98" t="str">
        <f t="shared" si="4"/>
        <v>-</v>
      </c>
    </row>
    <row r="195" spans="1:6" ht="12.75" customHeight="1" x14ac:dyDescent="0.25">
      <c r="A195" s="24"/>
      <c r="B195" s="25"/>
      <c r="C195" s="25"/>
      <c r="D195" s="26"/>
      <c r="E195" s="26"/>
      <c r="F195" s="2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25">
    <cfRule type="cellIs" priority="4" stopIfTrue="1" operator="equal">
      <formula>0</formula>
    </cfRule>
  </conditionalFormatting>
  <conditionalFormatting sqref="F3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1"/>
  <sheetViews>
    <sheetView showGridLines="0" topLeftCell="A434" workbookViewId="0">
      <selection activeCell="A656" sqref="A656"/>
    </sheetView>
  </sheetViews>
  <sheetFormatPr defaultRowHeight="12.75" customHeight="1" x14ac:dyDescent="0.25"/>
  <cols>
    <col min="1" max="1" width="63.554687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48" t="s">
        <v>374</v>
      </c>
      <c r="B2" s="148"/>
      <c r="C2" s="148"/>
      <c r="D2" s="148"/>
      <c r="E2" s="1"/>
      <c r="F2" s="13" t="s">
        <v>375</v>
      </c>
    </row>
    <row r="3" spans="1:6" ht="13.5" customHeight="1" x14ac:dyDescent="0.25">
      <c r="A3" s="5"/>
      <c r="B3" s="5"/>
      <c r="C3" s="27"/>
      <c r="D3" s="9"/>
      <c r="E3" s="9"/>
      <c r="F3" s="9"/>
    </row>
    <row r="4" spans="1:6" ht="10.199999999999999" customHeight="1" x14ac:dyDescent="0.25">
      <c r="A4" s="155" t="s">
        <v>20</v>
      </c>
      <c r="B4" s="136" t="s">
        <v>21</v>
      </c>
      <c r="C4" s="153" t="s">
        <v>376</v>
      </c>
      <c r="D4" s="139" t="s">
        <v>23</v>
      </c>
      <c r="E4" s="158" t="s">
        <v>24</v>
      </c>
      <c r="F4" s="145" t="s">
        <v>25</v>
      </c>
    </row>
    <row r="5" spans="1:6" ht="5.4" customHeight="1" x14ac:dyDescent="0.25">
      <c r="A5" s="156"/>
      <c r="B5" s="137"/>
      <c r="C5" s="154"/>
      <c r="D5" s="140"/>
      <c r="E5" s="159"/>
      <c r="F5" s="146"/>
    </row>
    <row r="6" spans="1:6" ht="9.6" customHeight="1" x14ac:dyDescent="0.25">
      <c r="A6" s="156"/>
      <c r="B6" s="137"/>
      <c r="C6" s="154"/>
      <c r="D6" s="140"/>
      <c r="E6" s="159"/>
      <c r="F6" s="146"/>
    </row>
    <row r="7" spans="1:6" ht="6" customHeight="1" x14ac:dyDescent="0.25">
      <c r="A7" s="156"/>
      <c r="B7" s="137"/>
      <c r="C7" s="154"/>
      <c r="D7" s="140"/>
      <c r="E7" s="159"/>
      <c r="F7" s="146"/>
    </row>
    <row r="8" spans="1:6" ht="6.6" customHeight="1" x14ac:dyDescent="0.25">
      <c r="A8" s="156"/>
      <c r="B8" s="137"/>
      <c r="C8" s="154"/>
      <c r="D8" s="140"/>
      <c r="E8" s="159"/>
      <c r="F8" s="146"/>
    </row>
    <row r="9" spans="1:6" ht="10.95" customHeight="1" x14ac:dyDescent="0.25">
      <c r="A9" s="156"/>
      <c r="B9" s="137"/>
      <c r="C9" s="154"/>
      <c r="D9" s="140"/>
      <c r="E9" s="159"/>
      <c r="F9" s="146"/>
    </row>
    <row r="10" spans="1:6" ht="4.2" hidden="1" customHeight="1" x14ac:dyDescent="0.25">
      <c r="A10" s="156"/>
      <c r="B10" s="137"/>
      <c r="C10" s="28"/>
      <c r="D10" s="140"/>
      <c r="E10" s="29"/>
      <c r="F10" s="30"/>
    </row>
    <row r="11" spans="1:6" ht="13.2" hidden="1" customHeight="1" x14ac:dyDescent="0.25">
      <c r="A11" s="157"/>
      <c r="B11" s="138"/>
      <c r="C11" s="31"/>
      <c r="D11" s="141"/>
      <c r="E11" s="32"/>
      <c r="F11" s="33"/>
    </row>
    <row r="12" spans="1:6" ht="13.5" customHeight="1" thickBot="1" x14ac:dyDescent="0.3">
      <c r="A12" s="18">
        <v>1</v>
      </c>
      <c r="B12" s="19">
        <v>2</v>
      </c>
      <c r="C12" s="20">
        <v>3</v>
      </c>
      <c r="D12" s="21" t="s">
        <v>26</v>
      </c>
      <c r="E12" s="34" t="s">
        <v>27</v>
      </c>
      <c r="F12" s="23" t="s">
        <v>28</v>
      </c>
    </row>
    <row r="13" spans="1:6" ht="13.2" x14ac:dyDescent="0.25">
      <c r="A13" s="100" t="s">
        <v>377</v>
      </c>
      <c r="B13" s="101" t="s">
        <v>378</v>
      </c>
      <c r="C13" s="102" t="s">
        <v>379</v>
      </c>
      <c r="D13" s="103">
        <v>1771780700</v>
      </c>
      <c r="E13" s="104">
        <v>225881582.24000001</v>
      </c>
      <c r="F13" s="105">
        <f>IF(OR(D13="-",IF(E13="-",0,E13)&gt;=IF(D13="-",0,D13)),"-",IF(D13="-",0,D13)-IF(E13="-",0,E13))</f>
        <v>1545899117.76</v>
      </c>
    </row>
    <row r="14" spans="1:6" ht="13.2" x14ac:dyDescent="0.25">
      <c r="A14" s="106" t="s">
        <v>32</v>
      </c>
      <c r="B14" s="107"/>
      <c r="C14" s="108"/>
      <c r="D14" s="109"/>
      <c r="E14" s="110"/>
      <c r="F14" s="111"/>
    </row>
    <row r="15" spans="1:6" ht="13.2" x14ac:dyDescent="0.25">
      <c r="A15" s="112" t="s">
        <v>380</v>
      </c>
      <c r="B15" s="113" t="s">
        <v>378</v>
      </c>
      <c r="C15" s="114" t="s">
        <v>381</v>
      </c>
      <c r="D15" s="115">
        <v>3697300</v>
      </c>
      <c r="E15" s="116">
        <v>811201.39</v>
      </c>
      <c r="F15" s="117">
        <f t="shared" ref="F15:F78" si="0">IF(OR(D15="-",IF(E15="-",0,E15)&gt;=IF(D15="-",0,D15)),"-",IF(D15="-",0,D15)-IF(E15="-",0,E15))</f>
        <v>2886098.61</v>
      </c>
    </row>
    <row r="16" spans="1:6" ht="13.2" x14ac:dyDescent="0.25">
      <c r="A16" s="118" t="s">
        <v>382</v>
      </c>
      <c r="B16" s="119" t="s">
        <v>378</v>
      </c>
      <c r="C16" s="120" t="s">
        <v>383</v>
      </c>
      <c r="D16" s="121">
        <v>3697300</v>
      </c>
      <c r="E16" s="122">
        <v>811201.39</v>
      </c>
      <c r="F16" s="123">
        <f t="shared" si="0"/>
        <v>2886098.61</v>
      </c>
    </row>
    <row r="17" spans="1:6" ht="39.6" x14ac:dyDescent="0.25">
      <c r="A17" s="124" t="s">
        <v>384</v>
      </c>
      <c r="B17" s="125" t="s">
        <v>378</v>
      </c>
      <c r="C17" s="126" t="s">
        <v>385</v>
      </c>
      <c r="D17" s="127">
        <v>3235000</v>
      </c>
      <c r="E17" s="128">
        <v>364201.39</v>
      </c>
      <c r="F17" s="129">
        <f t="shared" si="0"/>
        <v>2870798.61</v>
      </c>
    </row>
    <row r="18" spans="1:6" ht="26.4" x14ac:dyDescent="0.25">
      <c r="A18" s="124" t="s">
        <v>386</v>
      </c>
      <c r="B18" s="125" t="s">
        <v>378</v>
      </c>
      <c r="C18" s="126" t="s">
        <v>387</v>
      </c>
      <c r="D18" s="127">
        <v>3235000</v>
      </c>
      <c r="E18" s="128">
        <v>364201.39</v>
      </c>
      <c r="F18" s="129">
        <f t="shared" si="0"/>
        <v>2870798.61</v>
      </c>
    </row>
    <row r="19" spans="1:6" ht="13.2" x14ac:dyDescent="0.25">
      <c r="A19" s="124" t="s">
        <v>380</v>
      </c>
      <c r="B19" s="125" t="s">
        <v>378</v>
      </c>
      <c r="C19" s="126" t="s">
        <v>388</v>
      </c>
      <c r="D19" s="127">
        <v>3235000</v>
      </c>
      <c r="E19" s="128">
        <v>364201.39</v>
      </c>
      <c r="F19" s="129">
        <f t="shared" si="0"/>
        <v>2870798.61</v>
      </c>
    </row>
    <row r="20" spans="1:6" ht="39.6" x14ac:dyDescent="0.25">
      <c r="A20" s="124" t="s">
        <v>389</v>
      </c>
      <c r="B20" s="125" t="s">
        <v>378</v>
      </c>
      <c r="C20" s="126" t="s">
        <v>390</v>
      </c>
      <c r="D20" s="127">
        <v>3061800</v>
      </c>
      <c r="E20" s="128">
        <v>304481.39</v>
      </c>
      <c r="F20" s="129">
        <f t="shared" si="0"/>
        <v>2757318.61</v>
      </c>
    </row>
    <row r="21" spans="1:6" ht="13.2" x14ac:dyDescent="0.25">
      <c r="A21" s="124" t="s">
        <v>391</v>
      </c>
      <c r="B21" s="125" t="s">
        <v>378</v>
      </c>
      <c r="C21" s="126" t="s">
        <v>392</v>
      </c>
      <c r="D21" s="127">
        <v>2129000</v>
      </c>
      <c r="E21" s="128">
        <v>264731.52000000002</v>
      </c>
      <c r="F21" s="129">
        <f t="shared" si="0"/>
        <v>1864268.48</v>
      </c>
    </row>
    <row r="22" spans="1:6" ht="26.4" x14ac:dyDescent="0.25">
      <c r="A22" s="124" t="s">
        <v>393</v>
      </c>
      <c r="B22" s="125" t="s">
        <v>378</v>
      </c>
      <c r="C22" s="126" t="s">
        <v>394</v>
      </c>
      <c r="D22" s="127">
        <v>222700</v>
      </c>
      <c r="E22" s="128" t="s">
        <v>41</v>
      </c>
      <c r="F22" s="129">
        <f t="shared" si="0"/>
        <v>222700</v>
      </c>
    </row>
    <row r="23" spans="1:6" ht="39.6" x14ac:dyDescent="0.25">
      <c r="A23" s="124" t="s">
        <v>395</v>
      </c>
      <c r="B23" s="125" t="s">
        <v>378</v>
      </c>
      <c r="C23" s="126" t="s">
        <v>396</v>
      </c>
      <c r="D23" s="127">
        <v>710100</v>
      </c>
      <c r="E23" s="128">
        <v>39749.870000000003</v>
      </c>
      <c r="F23" s="129">
        <f t="shared" si="0"/>
        <v>670350.13</v>
      </c>
    </row>
    <row r="24" spans="1:6" ht="39.6" x14ac:dyDescent="0.25">
      <c r="A24" s="124" t="s">
        <v>397</v>
      </c>
      <c r="B24" s="125" t="s">
        <v>378</v>
      </c>
      <c r="C24" s="126" t="s">
        <v>398</v>
      </c>
      <c r="D24" s="127">
        <v>173200</v>
      </c>
      <c r="E24" s="128">
        <v>59720</v>
      </c>
      <c r="F24" s="129">
        <f t="shared" si="0"/>
        <v>113480</v>
      </c>
    </row>
    <row r="25" spans="1:6" ht="26.4" x14ac:dyDescent="0.25">
      <c r="A25" s="124" t="s">
        <v>399</v>
      </c>
      <c r="B25" s="125" t="s">
        <v>378</v>
      </c>
      <c r="C25" s="126" t="s">
        <v>400</v>
      </c>
      <c r="D25" s="127">
        <v>173200</v>
      </c>
      <c r="E25" s="128">
        <v>59720</v>
      </c>
      <c r="F25" s="129">
        <f t="shared" si="0"/>
        <v>113480</v>
      </c>
    </row>
    <row r="26" spans="1:6" ht="13.2" x14ac:dyDescent="0.25">
      <c r="A26" s="124" t="s">
        <v>401</v>
      </c>
      <c r="B26" s="125" t="s">
        <v>378</v>
      </c>
      <c r="C26" s="126" t="s">
        <v>402</v>
      </c>
      <c r="D26" s="127">
        <v>462300</v>
      </c>
      <c r="E26" s="128">
        <v>447000</v>
      </c>
      <c r="F26" s="129">
        <f t="shared" si="0"/>
        <v>15300</v>
      </c>
    </row>
    <row r="27" spans="1:6" ht="26.4" x14ac:dyDescent="0.25">
      <c r="A27" s="124" t="s">
        <v>386</v>
      </c>
      <c r="B27" s="125" t="s">
        <v>378</v>
      </c>
      <c r="C27" s="126" t="s">
        <v>403</v>
      </c>
      <c r="D27" s="127">
        <v>271300</v>
      </c>
      <c r="E27" s="128">
        <v>256000</v>
      </c>
      <c r="F27" s="129">
        <f t="shared" si="0"/>
        <v>15300</v>
      </c>
    </row>
    <row r="28" spans="1:6" ht="13.2" x14ac:dyDescent="0.25">
      <c r="A28" s="124" t="s">
        <v>380</v>
      </c>
      <c r="B28" s="125" t="s">
        <v>378</v>
      </c>
      <c r="C28" s="126" t="s">
        <v>404</v>
      </c>
      <c r="D28" s="127">
        <v>271300</v>
      </c>
      <c r="E28" s="128">
        <v>256000</v>
      </c>
      <c r="F28" s="129">
        <f t="shared" si="0"/>
        <v>15300</v>
      </c>
    </row>
    <row r="29" spans="1:6" ht="39.6" x14ac:dyDescent="0.25">
      <c r="A29" s="124" t="s">
        <v>405</v>
      </c>
      <c r="B29" s="125" t="s">
        <v>378</v>
      </c>
      <c r="C29" s="126" t="s">
        <v>406</v>
      </c>
      <c r="D29" s="127">
        <v>256000</v>
      </c>
      <c r="E29" s="128">
        <v>256000</v>
      </c>
      <c r="F29" s="129" t="str">
        <f t="shared" si="0"/>
        <v>-</v>
      </c>
    </row>
    <row r="30" spans="1:6" ht="26.4" x14ac:dyDescent="0.25">
      <c r="A30" s="124" t="s">
        <v>399</v>
      </c>
      <c r="B30" s="125" t="s">
        <v>378</v>
      </c>
      <c r="C30" s="126" t="s">
        <v>407</v>
      </c>
      <c r="D30" s="127">
        <v>256000</v>
      </c>
      <c r="E30" s="128">
        <v>256000</v>
      </c>
      <c r="F30" s="129" t="str">
        <f t="shared" si="0"/>
        <v>-</v>
      </c>
    </row>
    <row r="31" spans="1:6" ht="26.4" x14ac:dyDescent="0.25">
      <c r="A31" s="124" t="s">
        <v>408</v>
      </c>
      <c r="B31" s="125" t="s">
        <v>378</v>
      </c>
      <c r="C31" s="126" t="s">
        <v>409</v>
      </c>
      <c r="D31" s="127">
        <v>15300</v>
      </c>
      <c r="E31" s="128" t="s">
        <v>41</v>
      </c>
      <c r="F31" s="129">
        <f t="shared" si="0"/>
        <v>15300</v>
      </c>
    </row>
    <row r="32" spans="1:6" ht="26.4" x14ac:dyDescent="0.25">
      <c r="A32" s="124" t="s">
        <v>399</v>
      </c>
      <c r="B32" s="125" t="s">
        <v>378</v>
      </c>
      <c r="C32" s="126" t="s">
        <v>410</v>
      </c>
      <c r="D32" s="127">
        <v>15000</v>
      </c>
      <c r="E32" s="128" t="s">
        <v>41</v>
      </c>
      <c r="F32" s="129">
        <f t="shared" si="0"/>
        <v>15000</v>
      </c>
    </row>
    <row r="33" spans="1:6" ht="13.2" x14ac:dyDescent="0.25">
      <c r="A33" s="124" t="s">
        <v>411</v>
      </c>
      <c r="B33" s="125" t="s">
        <v>378</v>
      </c>
      <c r="C33" s="126" t="s">
        <v>412</v>
      </c>
      <c r="D33" s="127">
        <v>300</v>
      </c>
      <c r="E33" s="128" t="s">
        <v>41</v>
      </c>
      <c r="F33" s="129">
        <f t="shared" si="0"/>
        <v>300</v>
      </c>
    </row>
    <row r="34" spans="1:6" ht="26.4" x14ac:dyDescent="0.25">
      <c r="A34" s="124" t="s">
        <v>413</v>
      </c>
      <c r="B34" s="125" t="s">
        <v>378</v>
      </c>
      <c r="C34" s="126" t="s">
        <v>414</v>
      </c>
      <c r="D34" s="127">
        <v>191000</v>
      </c>
      <c r="E34" s="128">
        <v>191000</v>
      </c>
      <c r="F34" s="129" t="str">
        <f t="shared" si="0"/>
        <v>-</v>
      </c>
    </row>
    <row r="35" spans="1:6" ht="13.2" x14ac:dyDescent="0.25">
      <c r="A35" s="124" t="s">
        <v>415</v>
      </c>
      <c r="B35" s="125" t="s">
        <v>378</v>
      </c>
      <c r="C35" s="126" t="s">
        <v>416</v>
      </c>
      <c r="D35" s="127">
        <v>191000</v>
      </c>
      <c r="E35" s="128">
        <v>191000</v>
      </c>
      <c r="F35" s="129" t="str">
        <f t="shared" si="0"/>
        <v>-</v>
      </c>
    </row>
    <row r="36" spans="1:6" ht="39.6" x14ac:dyDescent="0.25">
      <c r="A36" s="124" t="s">
        <v>417</v>
      </c>
      <c r="B36" s="125" t="s">
        <v>378</v>
      </c>
      <c r="C36" s="126" t="s">
        <v>418</v>
      </c>
      <c r="D36" s="127">
        <v>191000</v>
      </c>
      <c r="E36" s="128">
        <v>191000</v>
      </c>
      <c r="F36" s="129" t="str">
        <f t="shared" si="0"/>
        <v>-</v>
      </c>
    </row>
    <row r="37" spans="1:6" ht="26.4" x14ac:dyDescent="0.25">
      <c r="A37" s="124" t="s">
        <v>399</v>
      </c>
      <c r="B37" s="125" t="s">
        <v>378</v>
      </c>
      <c r="C37" s="126" t="s">
        <v>419</v>
      </c>
      <c r="D37" s="127">
        <v>191000</v>
      </c>
      <c r="E37" s="128">
        <v>191000</v>
      </c>
      <c r="F37" s="129" t="str">
        <f t="shared" si="0"/>
        <v>-</v>
      </c>
    </row>
    <row r="38" spans="1:6" ht="13.2" x14ac:dyDescent="0.25">
      <c r="A38" s="112" t="s">
        <v>420</v>
      </c>
      <c r="B38" s="113" t="s">
        <v>378</v>
      </c>
      <c r="C38" s="114" t="s">
        <v>421</v>
      </c>
      <c r="D38" s="115">
        <v>323373126</v>
      </c>
      <c r="E38" s="116">
        <v>17762440.239999998</v>
      </c>
      <c r="F38" s="117">
        <f t="shared" si="0"/>
        <v>305610685.75999999</v>
      </c>
    </row>
    <row r="39" spans="1:6" ht="13.2" x14ac:dyDescent="0.25">
      <c r="A39" s="118" t="s">
        <v>382</v>
      </c>
      <c r="B39" s="119" t="s">
        <v>378</v>
      </c>
      <c r="C39" s="120" t="s">
        <v>422</v>
      </c>
      <c r="D39" s="121">
        <v>94313326</v>
      </c>
      <c r="E39" s="122">
        <v>10430416.470000001</v>
      </c>
      <c r="F39" s="123">
        <f t="shared" si="0"/>
        <v>83882909.530000001</v>
      </c>
    </row>
    <row r="40" spans="1:6" ht="39.6" x14ac:dyDescent="0.25">
      <c r="A40" s="124" t="s">
        <v>423</v>
      </c>
      <c r="B40" s="125" t="s">
        <v>378</v>
      </c>
      <c r="C40" s="126" t="s">
        <v>424</v>
      </c>
      <c r="D40" s="127">
        <v>67036000</v>
      </c>
      <c r="E40" s="128">
        <v>6786977.1399999997</v>
      </c>
      <c r="F40" s="129">
        <f t="shared" si="0"/>
        <v>60249022.859999999</v>
      </c>
    </row>
    <row r="41" spans="1:6" ht="26.4" x14ac:dyDescent="0.25">
      <c r="A41" s="124" t="s">
        <v>425</v>
      </c>
      <c r="B41" s="125" t="s">
        <v>378</v>
      </c>
      <c r="C41" s="126" t="s">
        <v>426</v>
      </c>
      <c r="D41" s="127">
        <v>66997500</v>
      </c>
      <c r="E41" s="128">
        <v>6786977.1399999997</v>
      </c>
      <c r="F41" s="129">
        <f t="shared" si="0"/>
        <v>60210522.859999999</v>
      </c>
    </row>
    <row r="42" spans="1:6" ht="26.4" x14ac:dyDescent="0.25">
      <c r="A42" s="124" t="s">
        <v>427</v>
      </c>
      <c r="B42" s="125" t="s">
        <v>378</v>
      </c>
      <c r="C42" s="126" t="s">
        <v>428</v>
      </c>
      <c r="D42" s="127">
        <v>66997500</v>
      </c>
      <c r="E42" s="128">
        <v>6786977.1399999997</v>
      </c>
      <c r="F42" s="129">
        <f t="shared" si="0"/>
        <v>60210522.859999999</v>
      </c>
    </row>
    <row r="43" spans="1:6" ht="66" x14ac:dyDescent="0.25">
      <c r="A43" s="130" t="s">
        <v>429</v>
      </c>
      <c r="B43" s="125" t="s">
        <v>378</v>
      </c>
      <c r="C43" s="126" t="s">
        <v>430</v>
      </c>
      <c r="D43" s="127">
        <v>61153200</v>
      </c>
      <c r="E43" s="128">
        <v>6215027.3499999996</v>
      </c>
      <c r="F43" s="129">
        <f t="shared" si="0"/>
        <v>54938172.649999999</v>
      </c>
    </row>
    <row r="44" spans="1:6" ht="13.2" x14ac:dyDescent="0.25">
      <c r="A44" s="124" t="s">
        <v>391</v>
      </c>
      <c r="B44" s="125" t="s">
        <v>378</v>
      </c>
      <c r="C44" s="126" t="s">
        <v>431</v>
      </c>
      <c r="D44" s="127">
        <v>43246800</v>
      </c>
      <c r="E44" s="128">
        <v>5403820.2300000004</v>
      </c>
      <c r="F44" s="129">
        <f t="shared" si="0"/>
        <v>37842979.769999996</v>
      </c>
    </row>
    <row r="45" spans="1:6" ht="26.4" x14ac:dyDescent="0.25">
      <c r="A45" s="124" t="s">
        <v>393</v>
      </c>
      <c r="B45" s="125" t="s">
        <v>378</v>
      </c>
      <c r="C45" s="126" t="s">
        <v>432</v>
      </c>
      <c r="D45" s="127">
        <v>3745100</v>
      </c>
      <c r="E45" s="128" t="s">
        <v>41</v>
      </c>
      <c r="F45" s="129">
        <f t="shared" si="0"/>
        <v>3745100</v>
      </c>
    </row>
    <row r="46" spans="1:6" ht="39.6" x14ac:dyDescent="0.25">
      <c r="A46" s="124" t="s">
        <v>395</v>
      </c>
      <c r="B46" s="125" t="s">
        <v>378</v>
      </c>
      <c r="C46" s="126" t="s">
        <v>433</v>
      </c>
      <c r="D46" s="127">
        <v>14161300</v>
      </c>
      <c r="E46" s="128">
        <v>811207.12</v>
      </c>
      <c r="F46" s="129">
        <f t="shared" si="0"/>
        <v>13350092.880000001</v>
      </c>
    </row>
    <row r="47" spans="1:6" ht="66" x14ac:dyDescent="0.25">
      <c r="A47" s="130" t="s">
        <v>434</v>
      </c>
      <c r="B47" s="125" t="s">
        <v>378</v>
      </c>
      <c r="C47" s="126" t="s">
        <v>435</v>
      </c>
      <c r="D47" s="127">
        <v>4211700</v>
      </c>
      <c r="E47" s="128">
        <v>424725.45</v>
      </c>
      <c r="F47" s="129">
        <f t="shared" si="0"/>
        <v>3786974.55</v>
      </c>
    </row>
    <row r="48" spans="1:6" ht="26.4" x14ac:dyDescent="0.25">
      <c r="A48" s="124" t="s">
        <v>399</v>
      </c>
      <c r="B48" s="125" t="s">
        <v>378</v>
      </c>
      <c r="C48" s="126" t="s">
        <v>436</v>
      </c>
      <c r="D48" s="127">
        <v>2705500</v>
      </c>
      <c r="E48" s="128">
        <v>68006.649999999994</v>
      </c>
      <c r="F48" s="129">
        <f t="shared" si="0"/>
        <v>2637493.35</v>
      </c>
    </row>
    <row r="49" spans="1:6" ht="13.2" x14ac:dyDescent="0.25">
      <c r="A49" s="124" t="s">
        <v>437</v>
      </c>
      <c r="B49" s="125" t="s">
        <v>378</v>
      </c>
      <c r="C49" s="126" t="s">
        <v>438</v>
      </c>
      <c r="D49" s="127">
        <v>1506200</v>
      </c>
      <c r="E49" s="128">
        <v>356718.8</v>
      </c>
      <c r="F49" s="129">
        <f t="shared" si="0"/>
        <v>1149481.2</v>
      </c>
    </row>
    <row r="50" spans="1:6" ht="79.2" x14ac:dyDescent="0.25">
      <c r="A50" s="130" t="s">
        <v>439</v>
      </c>
      <c r="B50" s="125" t="s">
        <v>378</v>
      </c>
      <c r="C50" s="126" t="s">
        <v>440</v>
      </c>
      <c r="D50" s="127">
        <v>213200</v>
      </c>
      <c r="E50" s="128">
        <v>25167.77</v>
      </c>
      <c r="F50" s="129">
        <f t="shared" si="0"/>
        <v>188032.23</v>
      </c>
    </row>
    <row r="51" spans="1:6" ht="13.2" x14ac:dyDescent="0.25">
      <c r="A51" s="124" t="s">
        <v>391</v>
      </c>
      <c r="B51" s="125" t="s">
        <v>378</v>
      </c>
      <c r="C51" s="126" t="s">
        <v>441</v>
      </c>
      <c r="D51" s="127">
        <v>151400</v>
      </c>
      <c r="E51" s="128">
        <v>22358.05</v>
      </c>
      <c r="F51" s="129">
        <f t="shared" si="0"/>
        <v>129041.95</v>
      </c>
    </row>
    <row r="52" spans="1:6" ht="39.6" x14ac:dyDescent="0.25">
      <c r="A52" s="124" t="s">
        <v>395</v>
      </c>
      <c r="B52" s="125" t="s">
        <v>378</v>
      </c>
      <c r="C52" s="126" t="s">
        <v>442</v>
      </c>
      <c r="D52" s="127">
        <v>45600</v>
      </c>
      <c r="E52" s="128">
        <v>2809.72</v>
      </c>
      <c r="F52" s="129">
        <f t="shared" si="0"/>
        <v>42790.28</v>
      </c>
    </row>
    <row r="53" spans="1:6" ht="26.4" x14ac:dyDescent="0.25">
      <c r="A53" s="124" t="s">
        <v>399</v>
      </c>
      <c r="B53" s="125" t="s">
        <v>378</v>
      </c>
      <c r="C53" s="126" t="s">
        <v>443</v>
      </c>
      <c r="D53" s="127">
        <v>16200</v>
      </c>
      <c r="E53" s="128" t="s">
        <v>41</v>
      </c>
      <c r="F53" s="129">
        <f t="shared" si="0"/>
        <v>16200</v>
      </c>
    </row>
    <row r="54" spans="1:6" ht="66" x14ac:dyDescent="0.25">
      <c r="A54" s="130" t="s">
        <v>444</v>
      </c>
      <c r="B54" s="125" t="s">
        <v>378</v>
      </c>
      <c r="C54" s="126" t="s">
        <v>445</v>
      </c>
      <c r="D54" s="127">
        <v>711700</v>
      </c>
      <c r="E54" s="128">
        <v>57486.87</v>
      </c>
      <c r="F54" s="129">
        <f t="shared" si="0"/>
        <v>654213.13</v>
      </c>
    </row>
    <row r="55" spans="1:6" ht="13.2" x14ac:dyDescent="0.25">
      <c r="A55" s="124" t="s">
        <v>391</v>
      </c>
      <c r="B55" s="125" t="s">
        <v>378</v>
      </c>
      <c r="C55" s="126" t="s">
        <v>446</v>
      </c>
      <c r="D55" s="127">
        <v>465000</v>
      </c>
      <c r="E55" s="128">
        <v>48081.65</v>
      </c>
      <c r="F55" s="129">
        <f t="shared" si="0"/>
        <v>416918.35</v>
      </c>
    </row>
    <row r="56" spans="1:6" ht="26.4" x14ac:dyDescent="0.25">
      <c r="A56" s="124" t="s">
        <v>393</v>
      </c>
      <c r="B56" s="125" t="s">
        <v>378</v>
      </c>
      <c r="C56" s="126" t="s">
        <v>447</v>
      </c>
      <c r="D56" s="127">
        <v>63000</v>
      </c>
      <c r="E56" s="128" t="s">
        <v>41</v>
      </c>
      <c r="F56" s="129">
        <f t="shared" si="0"/>
        <v>63000</v>
      </c>
    </row>
    <row r="57" spans="1:6" ht="39.6" x14ac:dyDescent="0.25">
      <c r="A57" s="124" t="s">
        <v>395</v>
      </c>
      <c r="B57" s="125" t="s">
        <v>378</v>
      </c>
      <c r="C57" s="126" t="s">
        <v>448</v>
      </c>
      <c r="D57" s="127">
        <v>159400</v>
      </c>
      <c r="E57" s="128">
        <v>9405.2199999999993</v>
      </c>
      <c r="F57" s="129">
        <f t="shared" si="0"/>
        <v>149994.78</v>
      </c>
    </row>
    <row r="58" spans="1:6" ht="26.4" x14ac:dyDescent="0.25">
      <c r="A58" s="124" t="s">
        <v>399</v>
      </c>
      <c r="B58" s="125" t="s">
        <v>378</v>
      </c>
      <c r="C58" s="126" t="s">
        <v>449</v>
      </c>
      <c r="D58" s="127">
        <v>24300</v>
      </c>
      <c r="E58" s="128" t="s">
        <v>41</v>
      </c>
      <c r="F58" s="129">
        <f t="shared" si="0"/>
        <v>24300</v>
      </c>
    </row>
    <row r="59" spans="1:6" ht="79.2" x14ac:dyDescent="0.25">
      <c r="A59" s="130" t="s">
        <v>450</v>
      </c>
      <c r="B59" s="125" t="s">
        <v>378</v>
      </c>
      <c r="C59" s="126" t="s">
        <v>451</v>
      </c>
      <c r="D59" s="127">
        <v>707400</v>
      </c>
      <c r="E59" s="128">
        <v>64269.7</v>
      </c>
      <c r="F59" s="129">
        <f t="shared" si="0"/>
        <v>643130.30000000005</v>
      </c>
    </row>
    <row r="60" spans="1:6" ht="13.2" x14ac:dyDescent="0.25">
      <c r="A60" s="124" t="s">
        <v>391</v>
      </c>
      <c r="B60" s="125" t="s">
        <v>378</v>
      </c>
      <c r="C60" s="126" t="s">
        <v>452</v>
      </c>
      <c r="D60" s="127">
        <v>462800</v>
      </c>
      <c r="E60" s="128">
        <v>53506.33</v>
      </c>
      <c r="F60" s="129">
        <f t="shared" si="0"/>
        <v>409293.67</v>
      </c>
    </row>
    <row r="61" spans="1:6" ht="26.4" x14ac:dyDescent="0.25">
      <c r="A61" s="124" t="s">
        <v>393</v>
      </c>
      <c r="B61" s="125" t="s">
        <v>378</v>
      </c>
      <c r="C61" s="126" t="s">
        <v>453</v>
      </c>
      <c r="D61" s="127">
        <v>65200</v>
      </c>
      <c r="E61" s="128" t="s">
        <v>41</v>
      </c>
      <c r="F61" s="129">
        <f t="shared" si="0"/>
        <v>65200</v>
      </c>
    </row>
    <row r="62" spans="1:6" ht="39.6" x14ac:dyDescent="0.25">
      <c r="A62" s="124" t="s">
        <v>395</v>
      </c>
      <c r="B62" s="125" t="s">
        <v>378</v>
      </c>
      <c r="C62" s="126" t="s">
        <v>454</v>
      </c>
      <c r="D62" s="127">
        <v>159400</v>
      </c>
      <c r="E62" s="128">
        <v>10763.37</v>
      </c>
      <c r="F62" s="129">
        <f t="shared" si="0"/>
        <v>148636.63</v>
      </c>
    </row>
    <row r="63" spans="1:6" ht="26.4" x14ac:dyDescent="0.25">
      <c r="A63" s="124" t="s">
        <v>399</v>
      </c>
      <c r="B63" s="125" t="s">
        <v>378</v>
      </c>
      <c r="C63" s="126" t="s">
        <v>455</v>
      </c>
      <c r="D63" s="127">
        <v>20000</v>
      </c>
      <c r="E63" s="128" t="s">
        <v>41</v>
      </c>
      <c r="F63" s="129">
        <f t="shared" si="0"/>
        <v>20000</v>
      </c>
    </row>
    <row r="64" spans="1:6" ht="105.6" x14ac:dyDescent="0.25">
      <c r="A64" s="130" t="s">
        <v>456</v>
      </c>
      <c r="B64" s="125" t="s">
        <v>378</v>
      </c>
      <c r="C64" s="126" t="s">
        <v>457</v>
      </c>
      <c r="D64" s="127">
        <v>300</v>
      </c>
      <c r="E64" s="128">
        <v>300</v>
      </c>
      <c r="F64" s="129" t="str">
        <f t="shared" si="0"/>
        <v>-</v>
      </c>
    </row>
    <row r="65" spans="1:6" ht="26.4" x14ac:dyDescent="0.25">
      <c r="A65" s="124" t="s">
        <v>399</v>
      </c>
      <c r="B65" s="125" t="s">
        <v>378</v>
      </c>
      <c r="C65" s="126" t="s">
        <v>458</v>
      </c>
      <c r="D65" s="127">
        <v>300</v>
      </c>
      <c r="E65" s="128">
        <v>300</v>
      </c>
      <c r="F65" s="129" t="str">
        <f t="shared" si="0"/>
        <v>-</v>
      </c>
    </row>
    <row r="66" spans="1:6" ht="26.4" x14ac:dyDescent="0.25">
      <c r="A66" s="124" t="s">
        <v>413</v>
      </c>
      <c r="B66" s="125" t="s">
        <v>378</v>
      </c>
      <c r="C66" s="126" t="s">
        <v>459</v>
      </c>
      <c r="D66" s="127">
        <v>38500</v>
      </c>
      <c r="E66" s="128" t="s">
        <v>41</v>
      </c>
      <c r="F66" s="129">
        <f t="shared" si="0"/>
        <v>38500</v>
      </c>
    </row>
    <row r="67" spans="1:6" ht="13.2" x14ac:dyDescent="0.25">
      <c r="A67" s="124" t="s">
        <v>415</v>
      </c>
      <c r="B67" s="125" t="s">
        <v>378</v>
      </c>
      <c r="C67" s="126" t="s">
        <v>460</v>
      </c>
      <c r="D67" s="127">
        <v>38500</v>
      </c>
      <c r="E67" s="128" t="s">
        <v>41</v>
      </c>
      <c r="F67" s="129">
        <f t="shared" si="0"/>
        <v>38500</v>
      </c>
    </row>
    <row r="68" spans="1:6" ht="39.6" x14ac:dyDescent="0.25">
      <c r="A68" s="124" t="s">
        <v>417</v>
      </c>
      <c r="B68" s="125" t="s">
        <v>378</v>
      </c>
      <c r="C68" s="126" t="s">
        <v>461</v>
      </c>
      <c r="D68" s="127">
        <v>38500</v>
      </c>
      <c r="E68" s="128" t="s">
        <v>41</v>
      </c>
      <c r="F68" s="129">
        <f t="shared" si="0"/>
        <v>38500</v>
      </c>
    </row>
    <row r="69" spans="1:6" ht="26.4" x14ac:dyDescent="0.25">
      <c r="A69" s="124" t="s">
        <v>399</v>
      </c>
      <c r="B69" s="125" t="s">
        <v>378</v>
      </c>
      <c r="C69" s="126" t="s">
        <v>462</v>
      </c>
      <c r="D69" s="127">
        <v>38500</v>
      </c>
      <c r="E69" s="128" t="s">
        <v>41</v>
      </c>
      <c r="F69" s="129">
        <f t="shared" si="0"/>
        <v>38500</v>
      </c>
    </row>
    <row r="70" spans="1:6" ht="13.2" x14ac:dyDescent="0.25">
      <c r="A70" s="124" t="s">
        <v>463</v>
      </c>
      <c r="B70" s="125" t="s">
        <v>378</v>
      </c>
      <c r="C70" s="126" t="s">
        <v>464</v>
      </c>
      <c r="D70" s="127">
        <v>8000</v>
      </c>
      <c r="E70" s="128" t="s">
        <v>41</v>
      </c>
      <c r="F70" s="129">
        <f t="shared" si="0"/>
        <v>8000</v>
      </c>
    </row>
    <row r="71" spans="1:6" ht="26.4" x14ac:dyDescent="0.25">
      <c r="A71" s="124" t="s">
        <v>413</v>
      </c>
      <c r="B71" s="125" t="s">
        <v>378</v>
      </c>
      <c r="C71" s="126" t="s">
        <v>465</v>
      </c>
      <c r="D71" s="127">
        <v>8000</v>
      </c>
      <c r="E71" s="128" t="s">
        <v>41</v>
      </c>
      <c r="F71" s="129">
        <f t="shared" si="0"/>
        <v>8000</v>
      </c>
    </row>
    <row r="72" spans="1:6" ht="13.2" x14ac:dyDescent="0.25">
      <c r="A72" s="124" t="s">
        <v>466</v>
      </c>
      <c r="B72" s="125" t="s">
        <v>378</v>
      </c>
      <c r="C72" s="126" t="s">
        <v>467</v>
      </c>
      <c r="D72" s="127">
        <v>8000</v>
      </c>
      <c r="E72" s="128" t="s">
        <v>41</v>
      </c>
      <c r="F72" s="129">
        <f t="shared" si="0"/>
        <v>8000</v>
      </c>
    </row>
    <row r="73" spans="1:6" ht="52.8" x14ac:dyDescent="0.25">
      <c r="A73" s="124" t="s">
        <v>468</v>
      </c>
      <c r="B73" s="125" t="s">
        <v>378</v>
      </c>
      <c r="C73" s="126" t="s">
        <v>469</v>
      </c>
      <c r="D73" s="127">
        <v>8000</v>
      </c>
      <c r="E73" s="128" t="s">
        <v>41</v>
      </c>
      <c r="F73" s="129">
        <f t="shared" si="0"/>
        <v>8000</v>
      </c>
    </row>
    <row r="74" spans="1:6" ht="26.4" x14ac:dyDescent="0.25">
      <c r="A74" s="124" t="s">
        <v>399</v>
      </c>
      <c r="B74" s="125" t="s">
        <v>378</v>
      </c>
      <c r="C74" s="126" t="s">
        <v>470</v>
      </c>
      <c r="D74" s="127">
        <v>8000</v>
      </c>
      <c r="E74" s="128" t="s">
        <v>41</v>
      </c>
      <c r="F74" s="129">
        <f t="shared" si="0"/>
        <v>8000</v>
      </c>
    </row>
    <row r="75" spans="1:6" ht="13.2" x14ac:dyDescent="0.25">
      <c r="A75" s="124" t="s">
        <v>401</v>
      </c>
      <c r="B75" s="125" t="s">
        <v>378</v>
      </c>
      <c r="C75" s="126" t="s">
        <v>471</v>
      </c>
      <c r="D75" s="127">
        <v>27269326</v>
      </c>
      <c r="E75" s="128">
        <v>3643439.33</v>
      </c>
      <c r="F75" s="129">
        <f t="shared" si="0"/>
        <v>23625886.670000002</v>
      </c>
    </row>
    <row r="76" spans="1:6" ht="26.4" x14ac:dyDescent="0.25">
      <c r="A76" s="124" t="s">
        <v>472</v>
      </c>
      <c r="B76" s="125" t="s">
        <v>378</v>
      </c>
      <c r="C76" s="126" t="s">
        <v>473</v>
      </c>
      <c r="D76" s="127">
        <v>194000</v>
      </c>
      <c r="E76" s="128" t="s">
        <v>41</v>
      </c>
      <c r="F76" s="129">
        <f t="shared" si="0"/>
        <v>194000</v>
      </c>
    </row>
    <row r="77" spans="1:6" ht="13.2" x14ac:dyDescent="0.25">
      <c r="A77" s="124" t="s">
        <v>474</v>
      </c>
      <c r="B77" s="125" t="s">
        <v>378</v>
      </c>
      <c r="C77" s="126" t="s">
        <v>475</v>
      </c>
      <c r="D77" s="127">
        <v>50000</v>
      </c>
      <c r="E77" s="128" t="s">
        <v>41</v>
      </c>
      <c r="F77" s="129">
        <f t="shared" si="0"/>
        <v>50000</v>
      </c>
    </row>
    <row r="78" spans="1:6" ht="66" x14ac:dyDescent="0.25">
      <c r="A78" s="130" t="s">
        <v>476</v>
      </c>
      <c r="B78" s="125" t="s">
        <v>378</v>
      </c>
      <c r="C78" s="126" t="s">
        <v>477</v>
      </c>
      <c r="D78" s="127">
        <v>30000</v>
      </c>
      <c r="E78" s="128" t="s">
        <v>41</v>
      </c>
      <c r="F78" s="129">
        <f t="shared" si="0"/>
        <v>30000</v>
      </c>
    </row>
    <row r="79" spans="1:6" ht="26.4" x14ac:dyDescent="0.25">
      <c r="A79" s="124" t="s">
        <v>399</v>
      </c>
      <c r="B79" s="125" t="s">
        <v>378</v>
      </c>
      <c r="C79" s="126" t="s">
        <v>478</v>
      </c>
      <c r="D79" s="127">
        <v>30000</v>
      </c>
      <c r="E79" s="128" t="s">
        <v>41</v>
      </c>
      <c r="F79" s="129">
        <f t="shared" ref="F79:F142" si="1">IF(OR(D79="-",IF(E79="-",0,E79)&gt;=IF(D79="-",0,D79)),"-",IF(D79="-",0,D79)-IF(E79="-",0,E79))</f>
        <v>30000</v>
      </c>
    </row>
    <row r="80" spans="1:6" ht="92.4" x14ac:dyDescent="0.25">
      <c r="A80" s="130" t="s">
        <v>479</v>
      </c>
      <c r="B80" s="125" t="s">
        <v>378</v>
      </c>
      <c r="C80" s="126" t="s">
        <v>480</v>
      </c>
      <c r="D80" s="127">
        <v>20000</v>
      </c>
      <c r="E80" s="128" t="s">
        <v>41</v>
      </c>
      <c r="F80" s="129">
        <f t="shared" si="1"/>
        <v>20000</v>
      </c>
    </row>
    <row r="81" spans="1:6" ht="26.4" x14ac:dyDescent="0.25">
      <c r="A81" s="124" t="s">
        <v>399</v>
      </c>
      <c r="B81" s="125" t="s">
        <v>378</v>
      </c>
      <c r="C81" s="126" t="s">
        <v>481</v>
      </c>
      <c r="D81" s="127">
        <v>20000</v>
      </c>
      <c r="E81" s="128" t="s">
        <v>41</v>
      </c>
      <c r="F81" s="129">
        <f t="shared" si="1"/>
        <v>20000</v>
      </c>
    </row>
    <row r="82" spans="1:6" ht="26.4" x14ac:dyDescent="0.25">
      <c r="A82" s="124" t="s">
        <v>482</v>
      </c>
      <c r="B82" s="125" t="s">
        <v>378</v>
      </c>
      <c r="C82" s="126" t="s">
        <v>483</v>
      </c>
      <c r="D82" s="127">
        <v>14000</v>
      </c>
      <c r="E82" s="128" t="s">
        <v>41</v>
      </c>
      <c r="F82" s="129">
        <f t="shared" si="1"/>
        <v>14000</v>
      </c>
    </row>
    <row r="83" spans="1:6" ht="66" x14ac:dyDescent="0.25">
      <c r="A83" s="130" t="s">
        <v>484</v>
      </c>
      <c r="B83" s="125" t="s">
        <v>378</v>
      </c>
      <c r="C83" s="126" t="s">
        <v>485</v>
      </c>
      <c r="D83" s="127">
        <v>14000</v>
      </c>
      <c r="E83" s="128" t="s">
        <v>41</v>
      </c>
      <c r="F83" s="129">
        <f t="shared" si="1"/>
        <v>14000</v>
      </c>
    </row>
    <row r="84" spans="1:6" ht="26.4" x14ac:dyDescent="0.25">
      <c r="A84" s="124" t="s">
        <v>399</v>
      </c>
      <c r="B84" s="125" t="s">
        <v>378</v>
      </c>
      <c r="C84" s="126" t="s">
        <v>486</v>
      </c>
      <c r="D84" s="127">
        <v>14000</v>
      </c>
      <c r="E84" s="128" t="s">
        <v>41</v>
      </c>
      <c r="F84" s="129">
        <f t="shared" si="1"/>
        <v>14000</v>
      </c>
    </row>
    <row r="85" spans="1:6" ht="26.4" x14ac:dyDescent="0.25">
      <c r="A85" s="124" t="s">
        <v>487</v>
      </c>
      <c r="B85" s="125" t="s">
        <v>378</v>
      </c>
      <c r="C85" s="126" t="s">
        <v>488</v>
      </c>
      <c r="D85" s="127">
        <v>130000</v>
      </c>
      <c r="E85" s="128" t="s">
        <v>41</v>
      </c>
      <c r="F85" s="129">
        <f t="shared" si="1"/>
        <v>130000</v>
      </c>
    </row>
    <row r="86" spans="1:6" ht="92.4" x14ac:dyDescent="0.25">
      <c r="A86" s="130" t="s">
        <v>489</v>
      </c>
      <c r="B86" s="125" t="s">
        <v>378</v>
      </c>
      <c r="C86" s="126" t="s">
        <v>490</v>
      </c>
      <c r="D86" s="127">
        <v>100000</v>
      </c>
      <c r="E86" s="128" t="s">
        <v>41</v>
      </c>
      <c r="F86" s="129">
        <f t="shared" si="1"/>
        <v>100000</v>
      </c>
    </row>
    <row r="87" spans="1:6" ht="26.4" x14ac:dyDescent="0.25">
      <c r="A87" s="124" t="s">
        <v>399</v>
      </c>
      <c r="B87" s="125" t="s">
        <v>378</v>
      </c>
      <c r="C87" s="126" t="s">
        <v>491</v>
      </c>
      <c r="D87" s="127">
        <v>100000</v>
      </c>
      <c r="E87" s="128" t="s">
        <v>41</v>
      </c>
      <c r="F87" s="129">
        <f t="shared" si="1"/>
        <v>100000</v>
      </c>
    </row>
    <row r="88" spans="1:6" ht="79.2" x14ac:dyDescent="0.25">
      <c r="A88" s="130" t="s">
        <v>492</v>
      </c>
      <c r="B88" s="125" t="s">
        <v>378</v>
      </c>
      <c r="C88" s="126" t="s">
        <v>493</v>
      </c>
      <c r="D88" s="127">
        <v>10000</v>
      </c>
      <c r="E88" s="128" t="s">
        <v>41</v>
      </c>
      <c r="F88" s="129">
        <f t="shared" si="1"/>
        <v>10000</v>
      </c>
    </row>
    <row r="89" spans="1:6" ht="26.4" x14ac:dyDescent="0.25">
      <c r="A89" s="124" t="s">
        <v>399</v>
      </c>
      <c r="B89" s="125" t="s">
        <v>378</v>
      </c>
      <c r="C89" s="126" t="s">
        <v>494</v>
      </c>
      <c r="D89" s="127">
        <v>10000</v>
      </c>
      <c r="E89" s="128" t="s">
        <v>41</v>
      </c>
      <c r="F89" s="129">
        <f t="shared" si="1"/>
        <v>10000</v>
      </c>
    </row>
    <row r="90" spans="1:6" ht="79.2" x14ac:dyDescent="0.25">
      <c r="A90" s="130" t="s">
        <v>495</v>
      </c>
      <c r="B90" s="125" t="s">
        <v>378</v>
      </c>
      <c r="C90" s="126" t="s">
        <v>496</v>
      </c>
      <c r="D90" s="127">
        <v>20000</v>
      </c>
      <c r="E90" s="128" t="s">
        <v>41</v>
      </c>
      <c r="F90" s="129">
        <f t="shared" si="1"/>
        <v>20000</v>
      </c>
    </row>
    <row r="91" spans="1:6" ht="26.4" x14ac:dyDescent="0.25">
      <c r="A91" s="124" t="s">
        <v>399</v>
      </c>
      <c r="B91" s="125" t="s">
        <v>378</v>
      </c>
      <c r="C91" s="126" t="s">
        <v>497</v>
      </c>
      <c r="D91" s="127">
        <v>20000</v>
      </c>
      <c r="E91" s="128" t="s">
        <v>41</v>
      </c>
      <c r="F91" s="129">
        <f t="shared" si="1"/>
        <v>20000</v>
      </c>
    </row>
    <row r="92" spans="1:6" ht="39.6" x14ac:dyDescent="0.25">
      <c r="A92" s="124" t="s">
        <v>498</v>
      </c>
      <c r="B92" s="125" t="s">
        <v>378</v>
      </c>
      <c r="C92" s="126" t="s">
        <v>499</v>
      </c>
      <c r="D92" s="127">
        <v>11397900</v>
      </c>
      <c r="E92" s="128">
        <v>1061396</v>
      </c>
      <c r="F92" s="129">
        <f t="shared" si="1"/>
        <v>10336504</v>
      </c>
    </row>
    <row r="93" spans="1:6" ht="13.2" x14ac:dyDescent="0.25">
      <c r="A93" s="124" t="s">
        <v>500</v>
      </c>
      <c r="B93" s="125" t="s">
        <v>378</v>
      </c>
      <c r="C93" s="126" t="s">
        <v>501</v>
      </c>
      <c r="D93" s="127">
        <v>1065600</v>
      </c>
      <c r="E93" s="128">
        <v>24396</v>
      </c>
      <c r="F93" s="129">
        <f t="shared" si="1"/>
        <v>1041204</v>
      </c>
    </row>
    <row r="94" spans="1:6" ht="79.2" x14ac:dyDescent="0.25">
      <c r="A94" s="130" t="s">
        <v>502</v>
      </c>
      <c r="B94" s="125" t="s">
        <v>378</v>
      </c>
      <c r="C94" s="126" t="s">
        <v>503</v>
      </c>
      <c r="D94" s="127">
        <v>1065600</v>
      </c>
      <c r="E94" s="128">
        <v>24396</v>
      </c>
      <c r="F94" s="129">
        <f t="shared" si="1"/>
        <v>1041204</v>
      </c>
    </row>
    <row r="95" spans="1:6" ht="26.4" x14ac:dyDescent="0.25">
      <c r="A95" s="124" t="s">
        <v>399</v>
      </c>
      <c r="B95" s="125" t="s">
        <v>378</v>
      </c>
      <c r="C95" s="126" t="s">
        <v>504</v>
      </c>
      <c r="D95" s="127">
        <v>1065600</v>
      </c>
      <c r="E95" s="128">
        <v>24396</v>
      </c>
      <c r="F95" s="129">
        <f t="shared" si="1"/>
        <v>1041204</v>
      </c>
    </row>
    <row r="96" spans="1:6" ht="39.6" x14ac:dyDescent="0.25">
      <c r="A96" s="124" t="s">
        <v>505</v>
      </c>
      <c r="B96" s="125" t="s">
        <v>378</v>
      </c>
      <c r="C96" s="126" t="s">
        <v>506</v>
      </c>
      <c r="D96" s="127">
        <v>10332300</v>
      </c>
      <c r="E96" s="128">
        <v>1037000</v>
      </c>
      <c r="F96" s="129">
        <f t="shared" si="1"/>
        <v>9295300</v>
      </c>
    </row>
    <row r="97" spans="1:6" ht="145.19999999999999" x14ac:dyDescent="0.25">
      <c r="A97" s="130" t="s">
        <v>507</v>
      </c>
      <c r="B97" s="125" t="s">
        <v>378</v>
      </c>
      <c r="C97" s="126" t="s">
        <v>508</v>
      </c>
      <c r="D97" s="127">
        <v>10263100</v>
      </c>
      <c r="E97" s="128">
        <v>1037000</v>
      </c>
      <c r="F97" s="129">
        <f t="shared" si="1"/>
        <v>9226100</v>
      </c>
    </row>
    <row r="98" spans="1:6" ht="39.6" x14ac:dyDescent="0.25">
      <c r="A98" s="124" t="s">
        <v>509</v>
      </c>
      <c r="B98" s="125" t="s">
        <v>378</v>
      </c>
      <c r="C98" s="126" t="s">
        <v>510</v>
      </c>
      <c r="D98" s="127">
        <v>10263100</v>
      </c>
      <c r="E98" s="128">
        <v>1037000</v>
      </c>
      <c r="F98" s="129">
        <f t="shared" si="1"/>
        <v>9226100</v>
      </c>
    </row>
    <row r="99" spans="1:6" ht="105.6" x14ac:dyDescent="0.25">
      <c r="A99" s="130" t="s">
        <v>511</v>
      </c>
      <c r="B99" s="125" t="s">
        <v>378</v>
      </c>
      <c r="C99" s="126" t="s">
        <v>512</v>
      </c>
      <c r="D99" s="127">
        <v>36600</v>
      </c>
      <c r="E99" s="128" t="s">
        <v>41</v>
      </c>
      <c r="F99" s="129">
        <f t="shared" si="1"/>
        <v>36600</v>
      </c>
    </row>
    <row r="100" spans="1:6" ht="13.2" x14ac:dyDescent="0.25">
      <c r="A100" s="124" t="s">
        <v>513</v>
      </c>
      <c r="B100" s="125" t="s">
        <v>378</v>
      </c>
      <c r="C100" s="126" t="s">
        <v>514</v>
      </c>
      <c r="D100" s="127">
        <v>36600</v>
      </c>
      <c r="E100" s="128" t="s">
        <v>41</v>
      </c>
      <c r="F100" s="129">
        <f t="shared" si="1"/>
        <v>36600</v>
      </c>
    </row>
    <row r="101" spans="1:6" ht="105.6" x14ac:dyDescent="0.25">
      <c r="A101" s="130" t="s">
        <v>515</v>
      </c>
      <c r="B101" s="125" t="s">
        <v>378</v>
      </c>
      <c r="C101" s="126" t="s">
        <v>516</v>
      </c>
      <c r="D101" s="127">
        <v>32600</v>
      </c>
      <c r="E101" s="128" t="s">
        <v>41</v>
      </c>
      <c r="F101" s="129">
        <f t="shared" si="1"/>
        <v>32600</v>
      </c>
    </row>
    <row r="102" spans="1:6" ht="13.2" x14ac:dyDescent="0.25">
      <c r="A102" s="124" t="s">
        <v>513</v>
      </c>
      <c r="B102" s="125" t="s">
        <v>378</v>
      </c>
      <c r="C102" s="126" t="s">
        <v>517</v>
      </c>
      <c r="D102" s="127">
        <v>32600</v>
      </c>
      <c r="E102" s="128" t="s">
        <v>41</v>
      </c>
      <c r="F102" s="129">
        <f t="shared" si="1"/>
        <v>32600</v>
      </c>
    </row>
    <row r="103" spans="1:6" ht="26.4" x14ac:dyDescent="0.25">
      <c r="A103" s="124" t="s">
        <v>425</v>
      </c>
      <c r="B103" s="125" t="s">
        <v>378</v>
      </c>
      <c r="C103" s="126" t="s">
        <v>518</v>
      </c>
      <c r="D103" s="127">
        <v>5446400</v>
      </c>
      <c r="E103" s="128">
        <v>735327.95</v>
      </c>
      <c r="F103" s="129">
        <f t="shared" si="1"/>
        <v>4711072.05</v>
      </c>
    </row>
    <row r="104" spans="1:6" ht="26.4" x14ac:dyDescent="0.25">
      <c r="A104" s="124" t="s">
        <v>427</v>
      </c>
      <c r="B104" s="125" t="s">
        <v>378</v>
      </c>
      <c r="C104" s="126" t="s">
        <v>519</v>
      </c>
      <c r="D104" s="127">
        <v>5231400</v>
      </c>
      <c r="E104" s="128">
        <v>730527.95</v>
      </c>
      <c r="F104" s="129">
        <f t="shared" si="1"/>
        <v>4500872.05</v>
      </c>
    </row>
    <row r="105" spans="1:6" ht="79.2" x14ac:dyDescent="0.25">
      <c r="A105" s="130" t="s">
        <v>520</v>
      </c>
      <c r="B105" s="125" t="s">
        <v>378</v>
      </c>
      <c r="C105" s="126" t="s">
        <v>521</v>
      </c>
      <c r="D105" s="127">
        <v>1000000</v>
      </c>
      <c r="E105" s="128">
        <v>100001</v>
      </c>
      <c r="F105" s="129">
        <f t="shared" si="1"/>
        <v>899999</v>
      </c>
    </row>
    <row r="106" spans="1:6" ht="26.4" x14ac:dyDescent="0.25">
      <c r="A106" s="124" t="s">
        <v>399</v>
      </c>
      <c r="B106" s="125" t="s">
        <v>378</v>
      </c>
      <c r="C106" s="126" t="s">
        <v>522</v>
      </c>
      <c r="D106" s="127">
        <v>1000000</v>
      </c>
      <c r="E106" s="128">
        <v>100001</v>
      </c>
      <c r="F106" s="129">
        <f t="shared" si="1"/>
        <v>899999</v>
      </c>
    </row>
    <row r="107" spans="1:6" ht="52.8" x14ac:dyDescent="0.25">
      <c r="A107" s="124" t="s">
        <v>523</v>
      </c>
      <c r="B107" s="125" t="s">
        <v>378</v>
      </c>
      <c r="C107" s="126" t="s">
        <v>524</v>
      </c>
      <c r="D107" s="127">
        <v>4231400</v>
      </c>
      <c r="E107" s="128">
        <v>630526.94999999995</v>
      </c>
      <c r="F107" s="129">
        <f t="shared" si="1"/>
        <v>3600873.05</v>
      </c>
    </row>
    <row r="108" spans="1:6" ht="26.4" x14ac:dyDescent="0.25">
      <c r="A108" s="124" t="s">
        <v>399</v>
      </c>
      <c r="B108" s="125" t="s">
        <v>378</v>
      </c>
      <c r="C108" s="126" t="s">
        <v>525</v>
      </c>
      <c r="D108" s="127">
        <v>3621400</v>
      </c>
      <c r="E108" s="128">
        <v>425042.95</v>
      </c>
      <c r="F108" s="129">
        <f t="shared" si="1"/>
        <v>3196357.05</v>
      </c>
    </row>
    <row r="109" spans="1:6" ht="13.2" x14ac:dyDescent="0.25">
      <c r="A109" s="124" t="s">
        <v>411</v>
      </c>
      <c r="B109" s="125" t="s">
        <v>378</v>
      </c>
      <c r="C109" s="126" t="s">
        <v>526</v>
      </c>
      <c r="D109" s="127">
        <v>250000</v>
      </c>
      <c r="E109" s="128">
        <v>20501</v>
      </c>
      <c r="F109" s="129">
        <f t="shared" si="1"/>
        <v>229499</v>
      </c>
    </row>
    <row r="110" spans="1:6" ht="13.2" x14ac:dyDescent="0.25">
      <c r="A110" s="124" t="s">
        <v>527</v>
      </c>
      <c r="B110" s="125" t="s">
        <v>378</v>
      </c>
      <c r="C110" s="126" t="s">
        <v>528</v>
      </c>
      <c r="D110" s="127">
        <v>200000</v>
      </c>
      <c r="E110" s="128">
        <v>24983</v>
      </c>
      <c r="F110" s="129">
        <f t="shared" si="1"/>
        <v>175017</v>
      </c>
    </row>
    <row r="111" spans="1:6" ht="13.2" x14ac:dyDescent="0.25">
      <c r="A111" s="124" t="s">
        <v>529</v>
      </c>
      <c r="B111" s="125" t="s">
        <v>378</v>
      </c>
      <c r="C111" s="126" t="s">
        <v>530</v>
      </c>
      <c r="D111" s="127">
        <v>160000</v>
      </c>
      <c r="E111" s="128">
        <v>160000</v>
      </c>
      <c r="F111" s="129" t="str">
        <f t="shared" si="1"/>
        <v>-</v>
      </c>
    </row>
    <row r="112" spans="1:6" ht="26.4" x14ac:dyDescent="0.25">
      <c r="A112" s="124" t="s">
        <v>531</v>
      </c>
      <c r="B112" s="125" t="s">
        <v>378</v>
      </c>
      <c r="C112" s="126" t="s">
        <v>532</v>
      </c>
      <c r="D112" s="127">
        <v>50000</v>
      </c>
      <c r="E112" s="128" t="s">
        <v>41</v>
      </c>
      <c r="F112" s="129">
        <f t="shared" si="1"/>
        <v>50000</v>
      </c>
    </row>
    <row r="113" spans="1:6" ht="66" x14ac:dyDescent="0.25">
      <c r="A113" s="130" t="s">
        <v>533</v>
      </c>
      <c r="B113" s="125" t="s">
        <v>378</v>
      </c>
      <c r="C113" s="126" t="s">
        <v>534</v>
      </c>
      <c r="D113" s="127">
        <v>50000</v>
      </c>
      <c r="E113" s="128" t="s">
        <v>41</v>
      </c>
      <c r="F113" s="129">
        <f t="shared" si="1"/>
        <v>50000</v>
      </c>
    </row>
    <row r="114" spans="1:6" ht="26.4" x14ac:dyDescent="0.25">
      <c r="A114" s="124" t="s">
        <v>399</v>
      </c>
      <c r="B114" s="125" t="s">
        <v>378</v>
      </c>
      <c r="C114" s="126" t="s">
        <v>535</v>
      </c>
      <c r="D114" s="127">
        <v>50000</v>
      </c>
      <c r="E114" s="128" t="s">
        <v>41</v>
      </c>
      <c r="F114" s="129">
        <f t="shared" si="1"/>
        <v>50000</v>
      </c>
    </row>
    <row r="115" spans="1:6" ht="39.6" x14ac:dyDescent="0.25">
      <c r="A115" s="124" t="s">
        <v>536</v>
      </c>
      <c r="B115" s="125" t="s">
        <v>378</v>
      </c>
      <c r="C115" s="126" t="s">
        <v>537</v>
      </c>
      <c r="D115" s="127">
        <v>165000</v>
      </c>
      <c r="E115" s="128">
        <v>4800</v>
      </c>
      <c r="F115" s="129">
        <f t="shared" si="1"/>
        <v>160200</v>
      </c>
    </row>
    <row r="116" spans="1:6" ht="79.2" x14ac:dyDescent="0.25">
      <c r="A116" s="130" t="s">
        <v>538</v>
      </c>
      <c r="B116" s="125" t="s">
        <v>378</v>
      </c>
      <c r="C116" s="126" t="s">
        <v>539</v>
      </c>
      <c r="D116" s="127">
        <v>165000</v>
      </c>
      <c r="E116" s="128">
        <v>4800</v>
      </c>
      <c r="F116" s="129">
        <f t="shared" si="1"/>
        <v>160200</v>
      </c>
    </row>
    <row r="117" spans="1:6" ht="26.4" x14ac:dyDescent="0.25">
      <c r="A117" s="124" t="s">
        <v>399</v>
      </c>
      <c r="B117" s="125" t="s">
        <v>378</v>
      </c>
      <c r="C117" s="126" t="s">
        <v>540</v>
      </c>
      <c r="D117" s="127">
        <v>165000</v>
      </c>
      <c r="E117" s="128">
        <v>4800</v>
      </c>
      <c r="F117" s="129">
        <f t="shared" si="1"/>
        <v>160200</v>
      </c>
    </row>
    <row r="118" spans="1:6" ht="26.4" x14ac:dyDescent="0.25">
      <c r="A118" s="124" t="s">
        <v>541</v>
      </c>
      <c r="B118" s="125" t="s">
        <v>378</v>
      </c>
      <c r="C118" s="126" t="s">
        <v>542</v>
      </c>
      <c r="D118" s="127">
        <v>6963000</v>
      </c>
      <c r="E118" s="128">
        <v>528078.38</v>
      </c>
      <c r="F118" s="129">
        <f t="shared" si="1"/>
        <v>6434921.6200000001</v>
      </c>
    </row>
    <row r="119" spans="1:6" ht="13.2" x14ac:dyDescent="0.25">
      <c r="A119" s="124" t="s">
        <v>543</v>
      </c>
      <c r="B119" s="125" t="s">
        <v>378</v>
      </c>
      <c r="C119" s="126" t="s">
        <v>544</v>
      </c>
      <c r="D119" s="127">
        <v>50000</v>
      </c>
      <c r="E119" s="128" t="s">
        <v>41</v>
      </c>
      <c r="F119" s="129">
        <f t="shared" si="1"/>
        <v>50000</v>
      </c>
    </row>
    <row r="120" spans="1:6" ht="52.8" x14ac:dyDescent="0.25">
      <c r="A120" s="124" t="s">
        <v>545</v>
      </c>
      <c r="B120" s="125" t="s">
        <v>378</v>
      </c>
      <c r="C120" s="126" t="s">
        <v>546</v>
      </c>
      <c r="D120" s="127">
        <v>50000</v>
      </c>
      <c r="E120" s="128" t="s">
        <v>41</v>
      </c>
      <c r="F120" s="129">
        <f t="shared" si="1"/>
        <v>50000</v>
      </c>
    </row>
    <row r="121" spans="1:6" ht="26.4" x14ac:dyDescent="0.25">
      <c r="A121" s="124" t="s">
        <v>399</v>
      </c>
      <c r="B121" s="125" t="s">
        <v>378</v>
      </c>
      <c r="C121" s="126" t="s">
        <v>547</v>
      </c>
      <c r="D121" s="127">
        <v>50000</v>
      </c>
      <c r="E121" s="128" t="s">
        <v>41</v>
      </c>
      <c r="F121" s="129">
        <f t="shared" si="1"/>
        <v>50000</v>
      </c>
    </row>
    <row r="122" spans="1:6" ht="26.4" x14ac:dyDescent="0.25">
      <c r="A122" s="124" t="s">
        <v>548</v>
      </c>
      <c r="B122" s="125" t="s">
        <v>378</v>
      </c>
      <c r="C122" s="126" t="s">
        <v>549</v>
      </c>
      <c r="D122" s="127">
        <v>6913000</v>
      </c>
      <c r="E122" s="128">
        <v>528078.38</v>
      </c>
      <c r="F122" s="129">
        <f t="shared" si="1"/>
        <v>6384921.6200000001</v>
      </c>
    </row>
    <row r="123" spans="1:6" ht="92.4" x14ac:dyDescent="0.25">
      <c r="A123" s="130" t="s">
        <v>550</v>
      </c>
      <c r="B123" s="125" t="s">
        <v>378</v>
      </c>
      <c r="C123" s="126" t="s">
        <v>551</v>
      </c>
      <c r="D123" s="127">
        <v>6913000</v>
      </c>
      <c r="E123" s="128">
        <v>528078.38</v>
      </c>
      <c r="F123" s="129">
        <f t="shared" si="1"/>
        <v>6384921.6200000001</v>
      </c>
    </row>
    <row r="124" spans="1:6" ht="39.6" x14ac:dyDescent="0.25">
      <c r="A124" s="124" t="s">
        <v>552</v>
      </c>
      <c r="B124" s="125" t="s">
        <v>378</v>
      </c>
      <c r="C124" s="126" t="s">
        <v>553</v>
      </c>
      <c r="D124" s="127">
        <v>6913000</v>
      </c>
      <c r="E124" s="128">
        <v>528078.38</v>
      </c>
      <c r="F124" s="129">
        <f t="shared" si="1"/>
        <v>6384921.6200000001</v>
      </c>
    </row>
    <row r="125" spans="1:6" ht="26.4" x14ac:dyDescent="0.25">
      <c r="A125" s="124" t="s">
        <v>413</v>
      </c>
      <c r="B125" s="125" t="s">
        <v>378</v>
      </c>
      <c r="C125" s="126" t="s">
        <v>554</v>
      </c>
      <c r="D125" s="127">
        <v>3268026</v>
      </c>
      <c r="E125" s="128">
        <v>1318637</v>
      </c>
      <c r="F125" s="129">
        <f t="shared" si="1"/>
        <v>1949389</v>
      </c>
    </row>
    <row r="126" spans="1:6" ht="13.2" x14ac:dyDescent="0.25">
      <c r="A126" s="124" t="s">
        <v>415</v>
      </c>
      <c r="B126" s="125" t="s">
        <v>378</v>
      </c>
      <c r="C126" s="126" t="s">
        <v>555</v>
      </c>
      <c r="D126" s="127">
        <v>1280426</v>
      </c>
      <c r="E126" s="128">
        <v>1098500</v>
      </c>
      <c r="F126" s="129">
        <f t="shared" si="1"/>
        <v>181926</v>
      </c>
    </row>
    <row r="127" spans="1:6" ht="39.6" x14ac:dyDescent="0.25">
      <c r="A127" s="124" t="s">
        <v>417</v>
      </c>
      <c r="B127" s="125" t="s">
        <v>378</v>
      </c>
      <c r="C127" s="126" t="s">
        <v>556</v>
      </c>
      <c r="D127" s="127">
        <v>1280426</v>
      </c>
      <c r="E127" s="128">
        <v>1098500</v>
      </c>
      <c r="F127" s="129">
        <f t="shared" si="1"/>
        <v>181926</v>
      </c>
    </row>
    <row r="128" spans="1:6" ht="26.4" x14ac:dyDescent="0.25">
      <c r="A128" s="124" t="s">
        <v>399</v>
      </c>
      <c r="B128" s="125" t="s">
        <v>378</v>
      </c>
      <c r="C128" s="126" t="s">
        <v>557</v>
      </c>
      <c r="D128" s="127">
        <v>1204826</v>
      </c>
      <c r="E128" s="128">
        <v>1098500</v>
      </c>
      <c r="F128" s="129">
        <f t="shared" si="1"/>
        <v>106326</v>
      </c>
    </row>
    <row r="129" spans="1:6" ht="26.4" x14ac:dyDescent="0.25">
      <c r="A129" s="124" t="s">
        <v>558</v>
      </c>
      <c r="B129" s="125" t="s">
        <v>378</v>
      </c>
      <c r="C129" s="126" t="s">
        <v>559</v>
      </c>
      <c r="D129" s="127">
        <v>75600</v>
      </c>
      <c r="E129" s="128" t="s">
        <v>41</v>
      </c>
      <c r="F129" s="129">
        <f t="shared" si="1"/>
        <v>75600</v>
      </c>
    </row>
    <row r="130" spans="1:6" ht="13.2" x14ac:dyDescent="0.25">
      <c r="A130" s="124" t="s">
        <v>466</v>
      </c>
      <c r="B130" s="125" t="s">
        <v>378</v>
      </c>
      <c r="C130" s="126" t="s">
        <v>560</v>
      </c>
      <c r="D130" s="127">
        <v>1987600</v>
      </c>
      <c r="E130" s="128">
        <v>220137</v>
      </c>
      <c r="F130" s="129">
        <f t="shared" si="1"/>
        <v>1767463</v>
      </c>
    </row>
    <row r="131" spans="1:6" ht="39.6" x14ac:dyDescent="0.25">
      <c r="A131" s="124" t="s">
        <v>561</v>
      </c>
      <c r="B131" s="125" t="s">
        <v>378</v>
      </c>
      <c r="C131" s="126" t="s">
        <v>562</v>
      </c>
      <c r="D131" s="127">
        <v>1508700</v>
      </c>
      <c r="E131" s="128">
        <v>12527</v>
      </c>
      <c r="F131" s="129">
        <f t="shared" si="1"/>
        <v>1496173</v>
      </c>
    </row>
    <row r="132" spans="1:6" ht="13.2" x14ac:dyDescent="0.25">
      <c r="A132" s="124" t="s">
        <v>391</v>
      </c>
      <c r="B132" s="125" t="s">
        <v>378</v>
      </c>
      <c r="C132" s="126" t="s">
        <v>563</v>
      </c>
      <c r="D132" s="127">
        <v>1042400</v>
      </c>
      <c r="E132" s="128">
        <v>9621</v>
      </c>
      <c r="F132" s="129">
        <f t="shared" si="1"/>
        <v>1032779</v>
      </c>
    </row>
    <row r="133" spans="1:6" ht="26.4" x14ac:dyDescent="0.25">
      <c r="A133" s="124" t="s">
        <v>393</v>
      </c>
      <c r="B133" s="125" t="s">
        <v>378</v>
      </c>
      <c r="C133" s="126" t="s">
        <v>564</v>
      </c>
      <c r="D133" s="127">
        <v>116400</v>
      </c>
      <c r="E133" s="128" t="s">
        <v>41</v>
      </c>
      <c r="F133" s="129">
        <f t="shared" si="1"/>
        <v>116400</v>
      </c>
    </row>
    <row r="134" spans="1:6" ht="39.6" x14ac:dyDescent="0.25">
      <c r="A134" s="124" t="s">
        <v>395</v>
      </c>
      <c r="B134" s="125" t="s">
        <v>378</v>
      </c>
      <c r="C134" s="126" t="s">
        <v>565</v>
      </c>
      <c r="D134" s="127">
        <v>349900</v>
      </c>
      <c r="E134" s="128">
        <v>2906</v>
      </c>
      <c r="F134" s="129">
        <f t="shared" si="1"/>
        <v>346994</v>
      </c>
    </row>
    <row r="135" spans="1:6" ht="39.6" x14ac:dyDescent="0.25">
      <c r="A135" s="124" t="s">
        <v>566</v>
      </c>
      <c r="B135" s="125" t="s">
        <v>378</v>
      </c>
      <c r="C135" s="126" t="s">
        <v>567</v>
      </c>
      <c r="D135" s="127">
        <v>478900</v>
      </c>
      <c r="E135" s="128">
        <v>207610</v>
      </c>
      <c r="F135" s="129">
        <f t="shared" si="1"/>
        <v>271290</v>
      </c>
    </row>
    <row r="136" spans="1:6" ht="13.2" x14ac:dyDescent="0.25">
      <c r="A136" s="124" t="s">
        <v>391</v>
      </c>
      <c r="B136" s="125" t="s">
        <v>378</v>
      </c>
      <c r="C136" s="126" t="s">
        <v>568</v>
      </c>
      <c r="D136" s="127">
        <v>329000</v>
      </c>
      <c r="E136" s="128">
        <v>180374</v>
      </c>
      <c r="F136" s="129">
        <f t="shared" si="1"/>
        <v>148626</v>
      </c>
    </row>
    <row r="137" spans="1:6" ht="26.4" x14ac:dyDescent="0.25">
      <c r="A137" s="124" t="s">
        <v>393</v>
      </c>
      <c r="B137" s="125" t="s">
        <v>378</v>
      </c>
      <c r="C137" s="126" t="s">
        <v>569</v>
      </c>
      <c r="D137" s="127">
        <v>38800</v>
      </c>
      <c r="E137" s="128" t="s">
        <v>41</v>
      </c>
      <c r="F137" s="129">
        <f t="shared" si="1"/>
        <v>38800</v>
      </c>
    </row>
    <row r="138" spans="1:6" ht="39.6" x14ac:dyDescent="0.25">
      <c r="A138" s="124" t="s">
        <v>395</v>
      </c>
      <c r="B138" s="125" t="s">
        <v>378</v>
      </c>
      <c r="C138" s="126" t="s">
        <v>570</v>
      </c>
      <c r="D138" s="127">
        <v>111100</v>
      </c>
      <c r="E138" s="128">
        <v>27236</v>
      </c>
      <c r="F138" s="129">
        <f t="shared" si="1"/>
        <v>83864</v>
      </c>
    </row>
    <row r="139" spans="1:6" ht="26.4" x14ac:dyDescent="0.25">
      <c r="A139" s="118" t="s">
        <v>571</v>
      </c>
      <c r="B139" s="119" t="s">
        <v>378</v>
      </c>
      <c r="C139" s="120" t="s">
        <v>572</v>
      </c>
      <c r="D139" s="121">
        <v>9882600</v>
      </c>
      <c r="E139" s="122">
        <v>1025000</v>
      </c>
      <c r="F139" s="123">
        <f t="shared" si="1"/>
        <v>8857600</v>
      </c>
    </row>
    <row r="140" spans="1:6" ht="26.4" x14ac:dyDescent="0.25">
      <c r="A140" s="124" t="s">
        <v>573</v>
      </c>
      <c r="B140" s="125" t="s">
        <v>378</v>
      </c>
      <c r="C140" s="126" t="s">
        <v>574</v>
      </c>
      <c r="D140" s="127">
        <v>9882600</v>
      </c>
      <c r="E140" s="128">
        <v>1025000</v>
      </c>
      <c r="F140" s="129">
        <f t="shared" si="1"/>
        <v>8857600</v>
      </c>
    </row>
    <row r="141" spans="1:6" ht="39.6" x14ac:dyDescent="0.25">
      <c r="A141" s="124" t="s">
        <v>575</v>
      </c>
      <c r="B141" s="125" t="s">
        <v>378</v>
      </c>
      <c r="C141" s="126" t="s">
        <v>576</v>
      </c>
      <c r="D141" s="127">
        <v>9882600</v>
      </c>
      <c r="E141" s="128">
        <v>1025000</v>
      </c>
      <c r="F141" s="129">
        <f t="shared" si="1"/>
        <v>8857600</v>
      </c>
    </row>
    <row r="142" spans="1:6" ht="13.2" x14ac:dyDescent="0.25">
      <c r="A142" s="124" t="s">
        <v>577</v>
      </c>
      <c r="B142" s="125" t="s">
        <v>378</v>
      </c>
      <c r="C142" s="126" t="s">
        <v>578</v>
      </c>
      <c r="D142" s="127">
        <v>2775000</v>
      </c>
      <c r="E142" s="128">
        <v>289500</v>
      </c>
      <c r="F142" s="129">
        <f t="shared" si="1"/>
        <v>2485500</v>
      </c>
    </row>
    <row r="143" spans="1:6" ht="118.8" x14ac:dyDescent="0.25">
      <c r="A143" s="130" t="s">
        <v>579</v>
      </c>
      <c r="B143" s="125" t="s">
        <v>378</v>
      </c>
      <c r="C143" s="126" t="s">
        <v>580</v>
      </c>
      <c r="D143" s="127">
        <v>2775000</v>
      </c>
      <c r="E143" s="128">
        <v>289500</v>
      </c>
      <c r="F143" s="129">
        <f t="shared" ref="F143:F206" si="2">IF(OR(D143="-",IF(E143="-",0,E143)&gt;=IF(D143="-",0,D143)),"-",IF(D143="-",0,D143)-IF(E143="-",0,E143))</f>
        <v>2485500</v>
      </c>
    </row>
    <row r="144" spans="1:6" ht="39.6" x14ac:dyDescent="0.25">
      <c r="A144" s="124" t="s">
        <v>581</v>
      </c>
      <c r="B144" s="125" t="s">
        <v>378</v>
      </c>
      <c r="C144" s="126" t="s">
        <v>582</v>
      </c>
      <c r="D144" s="127">
        <v>2775000</v>
      </c>
      <c r="E144" s="128">
        <v>289500</v>
      </c>
      <c r="F144" s="129">
        <f t="shared" si="2"/>
        <v>2485500</v>
      </c>
    </row>
    <row r="145" spans="1:6" ht="26.4" x14ac:dyDescent="0.25">
      <c r="A145" s="124" t="s">
        <v>583</v>
      </c>
      <c r="B145" s="125" t="s">
        <v>378</v>
      </c>
      <c r="C145" s="126" t="s">
        <v>584</v>
      </c>
      <c r="D145" s="127">
        <v>4877600</v>
      </c>
      <c r="E145" s="128">
        <v>456500</v>
      </c>
      <c r="F145" s="129">
        <f t="shared" si="2"/>
        <v>4421100</v>
      </c>
    </row>
    <row r="146" spans="1:6" ht="118.8" x14ac:dyDescent="0.25">
      <c r="A146" s="130" t="s">
        <v>585</v>
      </c>
      <c r="B146" s="125" t="s">
        <v>378</v>
      </c>
      <c r="C146" s="126" t="s">
        <v>586</v>
      </c>
      <c r="D146" s="127">
        <v>4877600</v>
      </c>
      <c r="E146" s="128">
        <v>456500</v>
      </c>
      <c r="F146" s="129">
        <f t="shared" si="2"/>
        <v>4421100</v>
      </c>
    </row>
    <row r="147" spans="1:6" ht="26.4" x14ac:dyDescent="0.25">
      <c r="A147" s="124" t="s">
        <v>399</v>
      </c>
      <c r="B147" s="125" t="s">
        <v>378</v>
      </c>
      <c r="C147" s="126" t="s">
        <v>587</v>
      </c>
      <c r="D147" s="127">
        <v>252400</v>
      </c>
      <c r="E147" s="128" t="s">
        <v>41</v>
      </c>
      <c r="F147" s="129">
        <f t="shared" si="2"/>
        <v>252400</v>
      </c>
    </row>
    <row r="148" spans="1:6" ht="39.6" x14ac:dyDescent="0.25">
      <c r="A148" s="124" t="s">
        <v>581</v>
      </c>
      <c r="B148" s="125" t="s">
        <v>378</v>
      </c>
      <c r="C148" s="126" t="s">
        <v>588</v>
      </c>
      <c r="D148" s="127">
        <v>4625200</v>
      </c>
      <c r="E148" s="128">
        <v>456500</v>
      </c>
      <c r="F148" s="129">
        <f t="shared" si="2"/>
        <v>4168700</v>
      </c>
    </row>
    <row r="149" spans="1:6" ht="13.2" x14ac:dyDescent="0.25">
      <c r="A149" s="124" t="s">
        <v>589</v>
      </c>
      <c r="B149" s="125" t="s">
        <v>378</v>
      </c>
      <c r="C149" s="126" t="s">
        <v>590</v>
      </c>
      <c r="D149" s="127">
        <v>1850000</v>
      </c>
      <c r="E149" s="128">
        <v>219000</v>
      </c>
      <c r="F149" s="129">
        <f t="shared" si="2"/>
        <v>1631000</v>
      </c>
    </row>
    <row r="150" spans="1:6" ht="66" x14ac:dyDescent="0.25">
      <c r="A150" s="130" t="s">
        <v>591</v>
      </c>
      <c r="B150" s="125" t="s">
        <v>378</v>
      </c>
      <c r="C150" s="126" t="s">
        <v>592</v>
      </c>
      <c r="D150" s="127">
        <v>1850000</v>
      </c>
      <c r="E150" s="128">
        <v>219000</v>
      </c>
      <c r="F150" s="129">
        <f t="shared" si="2"/>
        <v>1631000</v>
      </c>
    </row>
    <row r="151" spans="1:6" ht="39.6" x14ac:dyDescent="0.25">
      <c r="A151" s="124" t="s">
        <v>581</v>
      </c>
      <c r="B151" s="125" t="s">
        <v>378</v>
      </c>
      <c r="C151" s="126" t="s">
        <v>593</v>
      </c>
      <c r="D151" s="127">
        <v>1850000</v>
      </c>
      <c r="E151" s="128">
        <v>219000</v>
      </c>
      <c r="F151" s="129">
        <f t="shared" si="2"/>
        <v>1631000</v>
      </c>
    </row>
    <row r="152" spans="1:6" ht="39.6" x14ac:dyDescent="0.25">
      <c r="A152" s="124" t="s">
        <v>594</v>
      </c>
      <c r="B152" s="125" t="s">
        <v>378</v>
      </c>
      <c r="C152" s="126" t="s">
        <v>595</v>
      </c>
      <c r="D152" s="127">
        <v>380000</v>
      </c>
      <c r="E152" s="128">
        <v>60000</v>
      </c>
      <c r="F152" s="129">
        <f t="shared" si="2"/>
        <v>320000</v>
      </c>
    </row>
    <row r="153" spans="1:6" ht="105.6" x14ac:dyDescent="0.25">
      <c r="A153" s="130" t="s">
        <v>596</v>
      </c>
      <c r="B153" s="125" t="s">
        <v>378</v>
      </c>
      <c r="C153" s="126" t="s">
        <v>597</v>
      </c>
      <c r="D153" s="127">
        <v>230000</v>
      </c>
      <c r="E153" s="128">
        <v>35000</v>
      </c>
      <c r="F153" s="129">
        <f t="shared" si="2"/>
        <v>195000</v>
      </c>
    </row>
    <row r="154" spans="1:6" ht="39.6" x14ac:dyDescent="0.25">
      <c r="A154" s="124" t="s">
        <v>581</v>
      </c>
      <c r="B154" s="125" t="s">
        <v>378</v>
      </c>
      <c r="C154" s="126" t="s">
        <v>598</v>
      </c>
      <c r="D154" s="127">
        <v>230000</v>
      </c>
      <c r="E154" s="128">
        <v>35000</v>
      </c>
      <c r="F154" s="129">
        <f t="shared" si="2"/>
        <v>195000</v>
      </c>
    </row>
    <row r="155" spans="1:6" ht="92.4" x14ac:dyDescent="0.25">
      <c r="A155" s="130" t="s">
        <v>599</v>
      </c>
      <c r="B155" s="125" t="s">
        <v>378</v>
      </c>
      <c r="C155" s="126" t="s">
        <v>600</v>
      </c>
      <c r="D155" s="127">
        <v>150000</v>
      </c>
      <c r="E155" s="128">
        <v>25000</v>
      </c>
      <c r="F155" s="129">
        <f t="shared" si="2"/>
        <v>125000</v>
      </c>
    </row>
    <row r="156" spans="1:6" ht="39.6" x14ac:dyDescent="0.25">
      <c r="A156" s="124" t="s">
        <v>581</v>
      </c>
      <c r="B156" s="125" t="s">
        <v>378</v>
      </c>
      <c r="C156" s="126" t="s">
        <v>601</v>
      </c>
      <c r="D156" s="127">
        <v>150000</v>
      </c>
      <c r="E156" s="128">
        <v>25000</v>
      </c>
      <c r="F156" s="129">
        <f t="shared" si="2"/>
        <v>125000</v>
      </c>
    </row>
    <row r="157" spans="1:6" ht="13.2" x14ac:dyDescent="0.25">
      <c r="A157" s="118" t="s">
        <v>602</v>
      </c>
      <c r="B157" s="119" t="s">
        <v>378</v>
      </c>
      <c r="C157" s="120" t="s">
        <v>603</v>
      </c>
      <c r="D157" s="121">
        <v>84619000</v>
      </c>
      <c r="E157" s="122">
        <v>5577506.7599999998</v>
      </c>
      <c r="F157" s="123">
        <f t="shared" si="2"/>
        <v>79041493.239999995</v>
      </c>
    </row>
    <row r="158" spans="1:6" ht="13.2" x14ac:dyDescent="0.25">
      <c r="A158" s="124" t="s">
        <v>604</v>
      </c>
      <c r="B158" s="125" t="s">
        <v>378</v>
      </c>
      <c r="C158" s="126" t="s">
        <v>605</v>
      </c>
      <c r="D158" s="127">
        <v>10087500</v>
      </c>
      <c r="E158" s="128">
        <v>257969.89</v>
      </c>
      <c r="F158" s="129">
        <f t="shared" si="2"/>
        <v>9829530.1099999994</v>
      </c>
    </row>
    <row r="159" spans="1:6" ht="39.6" x14ac:dyDescent="0.25">
      <c r="A159" s="124" t="s">
        <v>606</v>
      </c>
      <c r="B159" s="125" t="s">
        <v>378</v>
      </c>
      <c r="C159" s="126" t="s">
        <v>607</v>
      </c>
      <c r="D159" s="127">
        <v>7917900</v>
      </c>
      <c r="E159" s="128" t="s">
        <v>41</v>
      </c>
      <c r="F159" s="129">
        <f t="shared" si="2"/>
        <v>7917900</v>
      </c>
    </row>
    <row r="160" spans="1:6" ht="13.2" x14ac:dyDescent="0.25">
      <c r="A160" s="124" t="s">
        <v>608</v>
      </c>
      <c r="B160" s="125" t="s">
        <v>378</v>
      </c>
      <c r="C160" s="126" t="s">
        <v>609</v>
      </c>
      <c r="D160" s="127">
        <v>7917900</v>
      </c>
      <c r="E160" s="128" t="s">
        <v>41</v>
      </c>
      <c r="F160" s="129">
        <f t="shared" si="2"/>
        <v>7917900</v>
      </c>
    </row>
    <row r="161" spans="1:6" ht="211.2" x14ac:dyDescent="0.25">
      <c r="A161" s="130" t="s">
        <v>610</v>
      </c>
      <c r="B161" s="125" t="s">
        <v>378</v>
      </c>
      <c r="C161" s="126" t="s">
        <v>611</v>
      </c>
      <c r="D161" s="127">
        <v>2825200</v>
      </c>
      <c r="E161" s="128" t="s">
        <v>41</v>
      </c>
      <c r="F161" s="129">
        <f t="shared" si="2"/>
        <v>2825200</v>
      </c>
    </row>
    <row r="162" spans="1:6" ht="79.2" x14ac:dyDescent="0.25">
      <c r="A162" s="130" t="s">
        <v>612</v>
      </c>
      <c r="B162" s="125" t="s">
        <v>378</v>
      </c>
      <c r="C162" s="126" t="s">
        <v>613</v>
      </c>
      <c r="D162" s="127">
        <v>2825200</v>
      </c>
      <c r="E162" s="128" t="s">
        <v>41</v>
      </c>
      <c r="F162" s="129">
        <f t="shared" si="2"/>
        <v>2825200</v>
      </c>
    </row>
    <row r="163" spans="1:6" ht="184.8" x14ac:dyDescent="0.25">
      <c r="A163" s="130" t="s">
        <v>614</v>
      </c>
      <c r="B163" s="125" t="s">
        <v>378</v>
      </c>
      <c r="C163" s="126" t="s">
        <v>615</v>
      </c>
      <c r="D163" s="127">
        <v>5092700</v>
      </c>
      <c r="E163" s="128" t="s">
        <v>41</v>
      </c>
      <c r="F163" s="129">
        <f t="shared" si="2"/>
        <v>5092700</v>
      </c>
    </row>
    <row r="164" spans="1:6" ht="79.2" x14ac:dyDescent="0.25">
      <c r="A164" s="130" t="s">
        <v>612</v>
      </c>
      <c r="B164" s="125" t="s">
        <v>378</v>
      </c>
      <c r="C164" s="126" t="s">
        <v>616</v>
      </c>
      <c r="D164" s="127">
        <v>5092700</v>
      </c>
      <c r="E164" s="128" t="s">
        <v>41</v>
      </c>
      <c r="F164" s="129">
        <f t="shared" si="2"/>
        <v>5092700</v>
      </c>
    </row>
    <row r="165" spans="1:6" ht="26.4" x14ac:dyDescent="0.25">
      <c r="A165" s="124" t="s">
        <v>425</v>
      </c>
      <c r="B165" s="125" t="s">
        <v>378</v>
      </c>
      <c r="C165" s="126" t="s">
        <v>617</v>
      </c>
      <c r="D165" s="127">
        <v>2169600</v>
      </c>
      <c r="E165" s="128">
        <v>257969.89</v>
      </c>
      <c r="F165" s="129">
        <f t="shared" si="2"/>
        <v>1911630.1099999999</v>
      </c>
    </row>
    <row r="166" spans="1:6" ht="26.4" x14ac:dyDescent="0.25">
      <c r="A166" s="124" t="s">
        <v>427</v>
      </c>
      <c r="B166" s="125" t="s">
        <v>378</v>
      </c>
      <c r="C166" s="126" t="s">
        <v>618</v>
      </c>
      <c r="D166" s="127">
        <v>2169600</v>
      </c>
      <c r="E166" s="128">
        <v>257969.89</v>
      </c>
      <c r="F166" s="129">
        <f t="shared" si="2"/>
        <v>1911630.1099999999</v>
      </c>
    </row>
    <row r="167" spans="1:6" ht="105.6" x14ac:dyDescent="0.25">
      <c r="A167" s="130" t="s">
        <v>619</v>
      </c>
      <c r="B167" s="125" t="s">
        <v>378</v>
      </c>
      <c r="C167" s="126" t="s">
        <v>620</v>
      </c>
      <c r="D167" s="127">
        <v>2169600</v>
      </c>
      <c r="E167" s="128">
        <v>257969.89</v>
      </c>
      <c r="F167" s="129">
        <f t="shared" si="2"/>
        <v>1911630.1099999999</v>
      </c>
    </row>
    <row r="168" spans="1:6" ht="13.2" x14ac:dyDescent="0.25">
      <c r="A168" s="124" t="s">
        <v>391</v>
      </c>
      <c r="B168" s="125" t="s">
        <v>378</v>
      </c>
      <c r="C168" s="126" t="s">
        <v>621</v>
      </c>
      <c r="D168" s="127">
        <v>1393400</v>
      </c>
      <c r="E168" s="128">
        <v>224400</v>
      </c>
      <c r="F168" s="129">
        <f t="shared" si="2"/>
        <v>1169000</v>
      </c>
    </row>
    <row r="169" spans="1:6" ht="26.4" x14ac:dyDescent="0.25">
      <c r="A169" s="124" t="s">
        <v>393</v>
      </c>
      <c r="B169" s="125" t="s">
        <v>378</v>
      </c>
      <c r="C169" s="126" t="s">
        <v>622</v>
      </c>
      <c r="D169" s="127">
        <v>204700</v>
      </c>
      <c r="E169" s="128" t="s">
        <v>41</v>
      </c>
      <c r="F169" s="129">
        <f t="shared" si="2"/>
        <v>204700</v>
      </c>
    </row>
    <row r="170" spans="1:6" ht="39.6" x14ac:dyDescent="0.25">
      <c r="A170" s="124" t="s">
        <v>395</v>
      </c>
      <c r="B170" s="125" t="s">
        <v>378</v>
      </c>
      <c r="C170" s="126" t="s">
        <v>623</v>
      </c>
      <c r="D170" s="127">
        <v>482700</v>
      </c>
      <c r="E170" s="128">
        <v>33569.89</v>
      </c>
      <c r="F170" s="129">
        <f t="shared" si="2"/>
        <v>449130.11</v>
      </c>
    </row>
    <row r="171" spans="1:6" ht="26.4" x14ac:dyDescent="0.25">
      <c r="A171" s="124" t="s">
        <v>399</v>
      </c>
      <c r="B171" s="125" t="s">
        <v>378</v>
      </c>
      <c r="C171" s="126" t="s">
        <v>624</v>
      </c>
      <c r="D171" s="127">
        <v>88800</v>
      </c>
      <c r="E171" s="128" t="s">
        <v>41</v>
      </c>
      <c r="F171" s="129">
        <f t="shared" si="2"/>
        <v>88800</v>
      </c>
    </row>
    <row r="172" spans="1:6" ht="13.2" x14ac:dyDescent="0.25">
      <c r="A172" s="124" t="s">
        <v>625</v>
      </c>
      <c r="B172" s="125" t="s">
        <v>378</v>
      </c>
      <c r="C172" s="126" t="s">
        <v>626</v>
      </c>
      <c r="D172" s="127">
        <v>73831500</v>
      </c>
      <c r="E172" s="128">
        <v>5230436.87</v>
      </c>
      <c r="F172" s="129">
        <f t="shared" si="2"/>
        <v>68601063.129999995</v>
      </c>
    </row>
    <row r="173" spans="1:6" ht="26.4" x14ac:dyDescent="0.25">
      <c r="A173" s="124" t="s">
        <v>627</v>
      </c>
      <c r="B173" s="125" t="s">
        <v>378</v>
      </c>
      <c r="C173" s="126" t="s">
        <v>628</v>
      </c>
      <c r="D173" s="127">
        <v>73831500</v>
      </c>
      <c r="E173" s="128">
        <v>5230436.87</v>
      </c>
      <c r="F173" s="129">
        <f t="shared" si="2"/>
        <v>68601063.129999995</v>
      </c>
    </row>
    <row r="174" spans="1:6" ht="26.4" x14ac:dyDescent="0.25">
      <c r="A174" s="124" t="s">
        <v>629</v>
      </c>
      <c r="B174" s="125" t="s">
        <v>378</v>
      </c>
      <c r="C174" s="126" t="s">
        <v>630</v>
      </c>
      <c r="D174" s="127">
        <v>12631100</v>
      </c>
      <c r="E174" s="128" t="s">
        <v>41</v>
      </c>
      <c r="F174" s="129">
        <f t="shared" si="2"/>
        <v>12631100</v>
      </c>
    </row>
    <row r="175" spans="1:6" ht="52.8" x14ac:dyDescent="0.25">
      <c r="A175" s="124" t="s">
        <v>631</v>
      </c>
      <c r="B175" s="125" t="s">
        <v>378</v>
      </c>
      <c r="C175" s="126" t="s">
        <v>632</v>
      </c>
      <c r="D175" s="127">
        <v>12631100</v>
      </c>
      <c r="E175" s="128" t="s">
        <v>41</v>
      </c>
      <c r="F175" s="129">
        <f t="shared" si="2"/>
        <v>12631100</v>
      </c>
    </row>
    <row r="176" spans="1:6" ht="26.4" x14ac:dyDescent="0.25">
      <c r="A176" s="124" t="s">
        <v>633</v>
      </c>
      <c r="B176" s="125" t="s">
        <v>378</v>
      </c>
      <c r="C176" s="126" t="s">
        <v>634</v>
      </c>
      <c r="D176" s="127">
        <v>12631100</v>
      </c>
      <c r="E176" s="128" t="s">
        <v>41</v>
      </c>
      <c r="F176" s="129">
        <f t="shared" si="2"/>
        <v>12631100</v>
      </c>
    </row>
    <row r="177" spans="1:6" ht="26.4" x14ac:dyDescent="0.25">
      <c r="A177" s="124" t="s">
        <v>635</v>
      </c>
      <c r="B177" s="125" t="s">
        <v>378</v>
      </c>
      <c r="C177" s="126" t="s">
        <v>636</v>
      </c>
      <c r="D177" s="127">
        <v>61200400</v>
      </c>
      <c r="E177" s="128">
        <v>5230436.87</v>
      </c>
      <c r="F177" s="129">
        <f t="shared" si="2"/>
        <v>55969963.130000003</v>
      </c>
    </row>
    <row r="178" spans="1:6" ht="79.2" x14ac:dyDescent="0.25">
      <c r="A178" s="130" t="s">
        <v>637</v>
      </c>
      <c r="B178" s="125" t="s">
        <v>378</v>
      </c>
      <c r="C178" s="126" t="s">
        <v>638</v>
      </c>
      <c r="D178" s="127">
        <v>28454400</v>
      </c>
      <c r="E178" s="128">
        <v>2195273.62</v>
      </c>
      <c r="F178" s="129">
        <f t="shared" si="2"/>
        <v>26259126.379999999</v>
      </c>
    </row>
    <row r="179" spans="1:6" ht="26.4" x14ac:dyDescent="0.25">
      <c r="A179" s="124" t="s">
        <v>399</v>
      </c>
      <c r="B179" s="125" t="s">
        <v>378</v>
      </c>
      <c r="C179" s="126" t="s">
        <v>639</v>
      </c>
      <c r="D179" s="127">
        <v>28454400</v>
      </c>
      <c r="E179" s="128">
        <v>2195273.62</v>
      </c>
      <c r="F179" s="129">
        <f t="shared" si="2"/>
        <v>26259126.379999999</v>
      </c>
    </row>
    <row r="180" spans="1:6" ht="92.4" x14ac:dyDescent="0.25">
      <c r="A180" s="130" t="s">
        <v>640</v>
      </c>
      <c r="B180" s="125" t="s">
        <v>378</v>
      </c>
      <c r="C180" s="126" t="s">
        <v>641</v>
      </c>
      <c r="D180" s="127">
        <v>7414600</v>
      </c>
      <c r="E180" s="128">
        <v>3035163.25</v>
      </c>
      <c r="F180" s="129">
        <f t="shared" si="2"/>
        <v>4379436.75</v>
      </c>
    </row>
    <row r="181" spans="1:6" ht="13.2" x14ac:dyDescent="0.25">
      <c r="A181" s="124" t="s">
        <v>356</v>
      </c>
      <c r="B181" s="125" t="s">
        <v>378</v>
      </c>
      <c r="C181" s="126" t="s">
        <v>642</v>
      </c>
      <c r="D181" s="127">
        <v>7414600</v>
      </c>
      <c r="E181" s="128">
        <v>3035163.25</v>
      </c>
      <c r="F181" s="129">
        <f t="shared" si="2"/>
        <v>4379436.75</v>
      </c>
    </row>
    <row r="182" spans="1:6" ht="66" x14ac:dyDescent="0.25">
      <c r="A182" s="124" t="s">
        <v>643</v>
      </c>
      <c r="B182" s="125" t="s">
        <v>378</v>
      </c>
      <c r="C182" s="126" t="s">
        <v>644</v>
      </c>
      <c r="D182" s="127">
        <v>25331400</v>
      </c>
      <c r="E182" s="128" t="s">
        <v>41</v>
      </c>
      <c r="F182" s="129">
        <f t="shared" si="2"/>
        <v>25331400</v>
      </c>
    </row>
    <row r="183" spans="1:6" ht="26.4" x14ac:dyDescent="0.25">
      <c r="A183" s="124" t="s">
        <v>399</v>
      </c>
      <c r="B183" s="125" t="s">
        <v>378</v>
      </c>
      <c r="C183" s="126" t="s">
        <v>645</v>
      </c>
      <c r="D183" s="127">
        <v>25331400</v>
      </c>
      <c r="E183" s="128" t="s">
        <v>41</v>
      </c>
      <c r="F183" s="129">
        <f t="shared" si="2"/>
        <v>25331400</v>
      </c>
    </row>
    <row r="184" spans="1:6" ht="13.2" x14ac:dyDescent="0.25">
      <c r="A184" s="124" t="s">
        <v>646</v>
      </c>
      <c r="B184" s="125" t="s">
        <v>378</v>
      </c>
      <c r="C184" s="126" t="s">
        <v>647</v>
      </c>
      <c r="D184" s="127">
        <v>700000</v>
      </c>
      <c r="E184" s="128">
        <v>89100</v>
      </c>
      <c r="F184" s="129">
        <f t="shared" si="2"/>
        <v>610900</v>
      </c>
    </row>
    <row r="185" spans="1:6" ht="26.4" x14ac:dyDescent="0.25">
      <c r="A185" s="124" t="s">
        <v>648</v>
      </c>
      <c r="B185" s="125" t="s">
        <v>378</v>
      </c>
      <c r="C185" s="126" t="s">
        <v>649</v>
      </c>
      <c r="D185" s="127">
        <v>100000</v>
      </c>
      <c r="E185" s="128" t="s">
        <v>41</v>
      </c>
      <c r="F185" s="129">
        <f t="shared" si="2"/>
        <v>100000</v>
      </c>
    </row>
    <row r="186" spans="1:6" ht="26.4" x14ac:dyDescent="0.25">
      <c r="A186" s="124" t="s">
        <v>650</v>
      </c>
      <c r="B186" s="125" t="s">
        <v>378</v>
      </c>
      <c r="C186" s="126" t="s">
        <v>651</v>
      </c>
      <c r="D186" s="127">
        <v>70000</v>
      </c>
      <c r="E186" s="128" t="s">
        <v>41</v>
      </c>
      <c r="F186" s="129">
        <f t="shared" si="2"/>
        <v>70000</v>
      </c>
    </row>
    <row r="187" spans="1:6" ht="66" x14ac:dyDescent="0.25">
      <c r="A187" s="130" t="s">
        <v>652</v>
      </c>
      <c r="B187" s="125" t="s">
        <v>378</v>
      </c>
      <c r="C187" s="126" t="s">
        <v>653</v>
      </c>
      <c r="D187" s="127">
        <v>70000</v>
      </c>
      <c r="E187" s="128" t="s">
        <v>41</v>
      </c>
      <c r="F187" s="129">
        <f t="shared" si="2"/>
        <v>70000</v>
      </c>
    </row>
    <row r="188" spans="1:6" ht="26.4" x14ac:dyDescent="0.25">
      <c r="A188" s="124" t="s">
        <v>399</v>
      </c>
      <c r="B188" s="125" t="s">
        <v>378</v>
      </c>
      <c r="C188" s="126" t="s">
        <v>654</v>
      </c>
      <c r="D188" s="127">
        <v>70000</v>
      </c>
      <c r="E188" s="128" t="s">
        <v>41</v>
      </c>
      <c r="F188" s="129">
        <f t="shared" si="2"/>
        <v>70000</v>
      </c>
    </row>
    <row r="189" spans="1:6" ht="13.2" x14ac:dyDescent="0.25">
      <c r="A189" s="124" t="s">
        <v>655</v>
      </c>
      <c r="B189" s="125" t="s">
        <v>378</v>
      </c>
      <c r="C189" s="126" t="s">
        <v>656</v>
      </c>
      <c r="D189" s="127">
        <v>30000</v>
      </c>
      <c r="E189" s="128" t="s">
        <v>41</v>
      </c>
      <c r="F189" s="129">
        <f t="shared" si="2"/>
        <v>30000</v>
      </c>
    </row>
    <row r="190" spans="1:6" ht="52.8" x14ac:dyDescent="0.25">
      <c r="A190" s="124" t="s">
        <v>657</v>
      </c>
      <c r="B190" s="125" t="s">
        <v>378</v>
      </c>
      <c r="C190" s="126" t="s">
        <v>658</v>
      </c>
      <c r="D190" s="127">
        <v>30000</v>
      </c>
      <c r="E190" s="128" t="s">
        <v>41</v>
      </c>
      <c r="F190" s="129">
        <f t="shared" si="2"/>
        <v>30000</v>
      </c>
    </row>
    <row r="191" spans="1:6" ht="26.4" x14ac:dyDescent="0.25">
      <c r="A191" s="124" t="s">
        <v>399</v>
      </c>
      <c r="B191" s="125" t="s">
        <v>378</v>
      </c>
      <c r="C191" s="126" t="s">
        <v>659</v>
      </c>
      <c r="D191" s="127">
        <v>30000</v>
      </c>
      <c r="E191" s="128" t="s">
        <v>41</v>
      </c>
      <c r="F191" s="129">
        <f t="shared" si="2"/>
        <v>30000</v>
      </c>
    </row>
    <row r="192" spans="1:6" ht="26.4" x14ac:dyDescent="0.25">
      <c r="A192" s="124" t="s">
        <v>425</v>
      </c>
      <c r="B192" s="125" t="s">
        <v>378</v>
      </c>
      <c r="C192" s="126" t="s">
        <v>660</v>
      </c>
      <c r="D192" s="127">
        <v>600000</v>
      </c>
      <c r="E192" s="128">
        <v>89100</v>
      </c>
      <c r="F192" s="129">
        <f t="shared" si="2"/>
        <v>510900</v>
      </c>
    </row>
    <row r="193" spans="1:6" ht="26.4" x14ac:dyDescent="0.25">
      <c r="A193" s="124" t="s">
        <v>427</v>
      </c>
      <c r="B193" s="125" t="s">
        <v>378</v>
      </c>
      <c r="C193" s="126" t="s">
        <v>661</v>
      </c>
      <c r="D193" s="127">
        <v>600000</v>
      </c>
      <c r="E193" s="128">
        <v>89100</v>
      </c>
      <c r="F193" s="129">
        <f t="shared" si="2"/>
        <v>510900</v>
      </c>
    </row>
    <row r="194" spans="1:6" ht="79.2" x14ac:dyDescent="0.25">
      <c r="A194" s="130" t="s">
        <v>662</v>
      </c>
      <c r="B194" s="125" t="s">
        <v>378</v>
      </c>
      <c r="C194" s="126" t="s">
        <v>663</v>
      </c>
      <c r="D194" s="127">
        <v>600000</v>
      </c>
      <c r="E194" s="128">
        <v>89100</v>
      </c>
      <c r="F194" s="129">
        <f t="shared" si="2"/>
        <v>510900</v>
      </c>
    </row>
    <row r="195" spans="1:6" ht="26.4" x14ac:dyDescent="0.25">
      <c r="A195" s="124" t="s">
        <v>399</v>
      </c>
      <c r="B195" s="125" t="s">
        <v>378</v>
      </c>
      <c r="C195" s="126" t="s">
        <v>664</v>
      </c>
      <c r="D195" s="127">
        <v>600000</v>
      </c>
      <c r="E195" s="128">
        <v>89100</v>
      </c>
      <c r="F195" s="129">
        <f t="shared" si="2"/>
        <v>510900</v>
      </c>
    </row>
    <row r="196" spans="1:6" ht="13.2" x14ac:dyDescent="0.25">
      <c r="A196" s="118" t="s">
        <v>665</v>
      </c>
      <c r="B196" s="119" t="s">
        <v>378</v>
      </c>
      <c r="C196" s="120" t="s">
        <v>666</v>
      </c>
      <c r="D196" s="121">
        <v>107702200</v>
      </c>
      <c r="E196" s="122">
        <v>81017.009999999995</v>
      </c>
      <c r="F196" s="123">
        <f t="shared" si="2"/>
        <v>107621182.98999999</v>
      </c>
    </row>
    <row r="197" spans="1:6" ht="13.2" x14ac:dyDescent="0.25">
      <c r="A197" s="124" t="s">
        <v>667</v>
      </c>
      <c r="B197" s="125" t="s">
        <v>378</v>
      </c>
      <c r="C197" s="126" t="s">
        <v>668</v>
      </c>
      <c r="D197" s="127">
        <v>83069700</v>
      </c>
      <c r="E197" s="128">
        <v>81017.009999999995</v>
      </c>
      <c r="F197" s="129">
        <f t="shared" si="2"/>
        <v>82988682.989999995</v>
      </c>
    </row>
    <row r="198" spans="1:6" ht="39.6" x14ac:dyDescent="0.25">
      <c r="A198" s="124" t="s">
        <v>669</v>
      </c>
      <c r="B198" s="125" t="s">
        <v>378</v>
      </c>
      <c r="C198" s="126" t="s">
        <v>670</v>
      </c>
      <c r="D198" s="127">
        <v>81963700</v>
      </c>
      <c r="E198" s="128" t="s">
        <v>41</v>
      </c>
      <c r="F198" s="129">
        <f t="shared" si="2"/>
        <v>81963700</v>
      </c>
    </row>
    <row r="199" spans="1:6" ht="39.6" x14ac:dyDescent="0.25">
      <c r="A199" s="124" t="s">
        <v>671</v>
      </c>
      <c r="B199" s="125" t="s">
        <v>378</v>
      </c>
      <c r="C199" s="126" t="s">
        <v>672</v>
      </c>
      <c r="D199" s="127">
        <v>81963700</v>
      </c>
      <c r="E199" s="128" t="s">
        <v>41</v>
      </c>
      <c r="F199" s="129">
        <f t="shared" si="2"/>
        <v>81963700</v>
      </c>
    </row>
    <row r="200" spans="1:6" ht="92.4" x14ac:dyDescent="0.25">
      <c r="A200" s="130" t="s">
        <v>673</v>
      </c>
      <c r="B200" s="125" t="s">
        <v>378</v>
      </c>
      <c r="C200" s="126" t="s">
        <v>674</v>
      </c>
      <c r="D200" s="127">
        <v>81963700</v>
      </c>
      <c r="E200" s="128" t="s">
        <v>41</v>
      </c>
      <c r="F200" s="129">
        <f t="shared" si="2"/>
        <v>81963700</v>
      </c>
    </row>
    <row r="201" spans="1:6" ht="13.2" x14ac:dyDescent="0.25">
      <c r="A201" s="124" t="s">
        <v>356</v>
      </c>
      <c r="B201" s="125" t="s">
        <v>378</v>
      </c>
      <c r="C201" s="126" t="s">
        <v>675</v>
      </c>
      <c r="D201" s="127">
        <v>81963700</v>
      </c>
      <c r="E201" s="128" t="s">
        <v>41</v>
      </c>
      <c r="F201" s="129">
        <f t="shared" si="2"/>
        <v>81963700</v>
      </c>
    </row>
    <row r="202" spans="1:6" ht="39.6" x14ac:dyDescent="0.25">
      <c r="A202" s="124" t="s">
        <v>676</v>
      </c>
      <c r="B202" s="125" t="s">
        <v>378</v>
      </c>
      <c r="C202" s="126" t="s">
        <v>677</v>
      </c>
      <c r="D202" s="127">
        <v>1005000</v>
      </c>
      <c r="E202" s="128">
        <v>44417.01</v>
      </c>
      <c r="F202" s="129">
        <f t="shared" si="2"/>
        <v>960582.99</v>
      </c>
    </row>
    <row r="203" spans="1:6" ht="26.4" x14ac:dyDescent="0.25">
      <c r="A203" s="124" t="s">
        <v>678</v>
      </c>
      <c r="B203" s="125" t="s">
        <v>378</v>
      </c>
      <c r="C203" s="126" t="s">
        <v>679</v>
      </c>
      <c r="D203" s="127">
        <v>1005000</v>
      </c>
      <c r="E203" s="128">
        <v>44417.01</v>
      </c>
      <c r="F203" s="129">
        <f t="shared" si="2"/>
        <v>960582.99</v>
      </c>
    </row>
    <row r="204" spans="1:6" ht="66" x14ac:dyDescent="0.25">
      <c r="A204" s="130" t="s">
        <v>680</v>
      </c>
      <c r="B204" s="125" t="s">
        <v>378</v>
      </c>
      <c r="C204" s="126" t="s">
        <v>681</v>
      </c>
      <c r="D204" s="127">
        <v>310000</v>
      </c>
      <c r="E204" s="128">
        <v>44417.01</v>
      </c>
      <c r="F204" s="129">
        <f t="shared" si="2"/>
        <v>265582.99</v>
      </c>
    </row>
    <row r="205" spans="1:6" ht="26.4" x14ac:dyDescent="0.25">
      <c r="A205" s="124" t="s">
        <v>399</v>
      </c>
      <c r="B205" s="125" t="s">
        <v>378</v>
      </c>
      <c r="C205" s="126" t="s">
        <v>682</v>
      </c>
      <c r="D205" s="127">
        <v>310000</v>
      </c>
      <c r="E205" s="128">
        <v>44417.01</v>
      </c>
      <c r="F205" s="129">
        <f t="shared" si="2"/>
        <v>265582.99</v>
      </c>
    </row>
    <row r="206" spans="1:6" ht="66" x14ac:dyDescent="0.25">
      <c r="A206" s="124" t="s">
        <v>683</v>
      </c>
      <c r="B206" s="125" t="s">
        <v>378</v>
      </c>
      <c r="C206" s="126" t="s">
        <v>684</v>
      </c>
      <c r="D206" s="127">
        <v>695000</v>
      </c>
      <c r="E206" s="128" t="s">
        <v>41</v>
      </c>
      <c r="F206" s="129">
        <f t="shared" si="2"/>
        <v>695000</v>
      </c>
    </row>
    <row r="207" spans="1:6" ht="26.4" x14ac:dyDescent="0.25">
      <c r="A207" s="124" t="s">
        <v>685</v>
      </c>
      <c r="B207" s="125" t="s">
        <v>378</v>
      </c>
      <c r="C207" s="126" t="s">
        <v>686</v>
      </c>
      <c r="D207" s="127">
        <v>695000</v>
      </c>
      <c r="E207" s="128" t="s">
        <v>41</v>
      </c>
      <c r="F207" s="129">
        <f t="shared" ref="F207:F270" si="3">IF(OR(D207="-",IF(E207="-",0,E207)&gt;=IF(D207="-",0,D207)),"-",IF(D207="-",0,D207)-IF(E207="-",0,E207))</f>
        <v>695000</v>
      </c>
    </row>
    <row r="208" spans="1:6" ht="39.6" x14ac:dyDescent="0.25">
      <c r="A208" s="124" t="s">
        <v>687</v>
      </c>
      <c r="B208" s="125" t="s">
        <v>378</v>
      </c>
      <c r="C208" s="126" t="s">
        <v>688</v>
      </c>
      <c r="D208" s="127">
        <v>101000</v>
      </c>
      <c r="E208" s="128">
        <v>36600</v>
      </c>
      <c r="F208" s="129">
        <f t="shared" si="3"/>
        <v>64400</v>
      </c>
    </row>
    <row r="209" spans="1:6" ht="13.2" x14ac:dyDescent="0.25">
      <c r="A209" s="124" t="s">
        <v>689</v>
      </c>
      <c r="B209" s="125" t="s">
        <v>378</v>
      </c>
      <c r="C209" s="126" t="s">
        <v>690</v>
      </c>
      <c r="D209" s="127">
        <v>101000</v>
      </c>
      <c r="E209" s="128">
        <v>36600</v>
      </c>
      <c r="F209" s="129">
        <f t="shared" si="3"/>
        <v>64400</v>
      </c>
    </row>
    <row r="210" spans="1:6" ht="52.8" x14ac:dyDescent="0.25">
      <c r="A210" s="124" t="s">
        <v>691</v>
      </c>
      <c r="B210" s="125" t="s">
        <v>378</v>
      </c>
      <c r="C210" s="126" t="s">
        <v>692</v>
      </c>
      <c r="D210" s="127">
        <v>101000</v>
      </c>
      <c r="E210" s="128">
        <v>36600</v>
      </c>
      <c r="F210" s="129">
        <f t="shared" si="3"/>
        <v>64400</v>
      </c>
    </row>
    <row r="211" spans="1:6" ht="26.4" x14ac:dyDescent="0.25">
      <c r="A211" s="124" t="s">
        <v>399</v>
      </c>
      <c r="B211" s="125" t="s">
        <v>378</v>
      </c>
      <c r="C211" s="126" t="s">
        <v>693</v>
      </c>
      <c r="D211" s="127">
        <v>101000</v>
      </c>
      <c r="E211" s="128">
        <v>36600</v>
      </c>
      <c r="F211" s="129">
        <f t="shared" si="3"/>
        <v>64400</v>
      </c>
    </row>
    <row r="212" spans="1:6" ht="13.2" x14ac:dyDescent="0.25">
      <c r="A212" s="124" t="s">
        <v>694</v>
      </c>
      <c r="B212" s="125" t="s">
        <v>378</v>
      </c>
      <c r="C212" s="126" t="s">
        <v>695</v>
      </c>
      <c r="D212" s="127">
        <v>20499400</v>
      </c>
      <c r="E212" s="128" t="s">
        <v>41</v>
      </c>
      <c r="F212" s="129">
        <f t="shared" si="3"/>
        <v>20499400</v>
      </c>
    </row>
    <row r="213" spans="1:6" ht="39.6" x14ac:dyDescent="0.25">
      <c r="A213" s="124" t="s">
        <v>676</v>
      </c>
      <c r="B213" s="125" t="s">
        <v>378</v>
      </c>
      <c r="C213" s="126" t="s">
        <v>696</v>
      </c>
      <c r="D213" s="127">
        <v>17960900</v>
      </c>
      <c r="E213" s="128" t="s">
        <v>41</v>
      </c>
      <c r="F213" s="129">
        <f t="shared" si="3"/>
        <v>17960900</v>
      </c>
    </row>
    <row r="214" spans="1:6" ht="26.4" x14ac:dyDescent="0.25">
      <c r="A214" s="124" t="s">
        <v>697</v>
      </c>
      <c r="B214" s="125" t="s">
        <v>378</v>
      </c>
      <c r="C214" s="126" t="s">
        <v>698</v>
      </c>
      <c r="D214" s="127">
        <v>17960900</v>
      </c>
      <c r="E214" s="128" t="s">
        <v>41</v>
      </c>
      <c r="F214" s="129">
        <f t="shared" si="3"/>
        <v>17960900</v>
      </c>
    </row>
    <row r="215" spans="1:6" ht="105.6" x14ac:dyDescent="0.25">
      <c r="A215" s="130" t="s">
        <v>699</v>
      </c>
      <c r="B215" s="125" t="s">
        <v>378</v>
      </c>
      <c r="C215" s="126" t="s">
        <v>700</v>
      </c>
      <c r="D215" s="127">
        <v>2300000</v>
      </c>
      <c r="E215" s="128" t="s">
        <v>41</v>
      </c>
      <c r="F215" s="129">
        <f t="shared" si="3"/>
        <v>2300000</v>
      </c>
    </row>
    <row r="216" spans="1:6" ht="26.4" x14ac:dyDescent="0.25">
      <c r="A216" s="124" t="s">
        <v>685</v>
      </c>
      <c r="B216" s="125" t="s">
        <v>378</v>
      </c>
      <c r="C216" s="126" t="s">
        <v>701</v>
      </c>
      <c r="D216" s="127">
        <v>1800000</v>
      </c>
      <c r="E216" s="128" t="s">
        <v>41</v>
      </c>
      <c r="F216" s="129">
        <f t="shared" si="3"/>
        <v>1800000</v>
      </c>
    </row>
    <row r="217" spans="1:6" ht="26.4" x14ac:dyDescent="0.25">
      <c r="A217" s="124" t="s">
        <v>399</v>
      </c>
      <c r="B217" s="125" t="s">
        <v>378</v>
      </c>
      <c r="C217" s="126" t="s">
        <v>702</v>
      </c>
      <c r="D217" s="127">
        <v>500000</v>
      </c>
      <c r="E217" s="128" t="s">
        <v>41</v>
      </c>
      <c r="F217" s="129">
        <f t="shared" si="3"/>
        <v>500000</v>
      </c>
    </row>
    <row r="218" spans="1:6" ht="92.4" x14ac:dyDescent="0.25">
      <c r="A218" s="130" t="s">
        <v>703</v>
      </c>
      <c r="B218" s="125" t="s">
        <v>378</v>
      </c>
      <c r="C218" s="126" t="s">
        <v>704</v>
      </c>
      <c r="D218" s="127">
        <v>500000</v>
      </c>
      <c r="E218" s="128" t="s">
        <v>41</v>
      </c>
      <c r="F218" s="129">
        <f t="shared" si="3"/>
        <v>500000</v>
      </c>
    </row>
    <row r="219" spans="1:6" ht="13.2" x14ac:dyDescent="0.25">
      <c r="A219" s="124" t="s">
        <v>356</v>
      </c>
      <c r="B219" s="125" t="s">
        <v>378</v>
      </c>
      <c r="C219" s="126" t="s">
        <v>705</v>
      </c>
      <c r="D219" s="127">
        <v>500000</v>
      </c>
      <c r="E219" s="128" t="s">
        <v>41</v>
      </c>
      <c r="F219" s="129">
        <f t="shared" si="3"/>
        <v>500000</v>
      </c>
    </row>
    <row r="220" spans="1:6" ht="79.2" x14ac:dyDescent="0.25">
      <c r="A220" s="130" t="s">
        <v>706</v>
      </c>
      <c r="B220" s="125" t="s">
        <v>378</v>
      </c>
      <c r="C220" s="126" t="s">
        <v>707</v>
      </c>
      <c r="D220" s="127">
        <v>696000</v>
      </c>
      <c r="E220" s="128" t="s">
        <v>41</v>
      </c>
      <c r="F220" s="129">
        <f t="shared" si="3"/>
        <v>696000</v>
      </c>
    </row>
    <row r="221" spans="1:6" ht="26.4" x14ac:dyDescent="0.25">
      <c r="A221" s="124" t="s">
        <v>399</v>
      </c>
      <c r="B221" s="125" t="s">
        <v>378</v>
      </c>
      <c r="C221" s="126" t="s">
        <v>708</v>
      </c>
      <c r="D221" s="127">
        <v>696000</v>
      </c>
      <c r="E221" s="128" t="s">
        <v>41</v>
      </c>
      <c r="F221" s="129">
        <f t="shared" si="3"/>
        <v>696000</v>
      </c>
    </row>
    <row r="222" spans="1:6" ht="92.4" x14ac:dyDescent="0.25">
      <c r="A222" s="130" t="s">
        <v>709</v>
      </c>
      <c r="B222" s="125" t="s">
        <v>378</v>
      </c>
      <c r="C222" s="126" t="s">
        <v>710</v>
      </c>
      <c r="D222" s="127">
        <v>13224900</v>
      </c>
      <c r="E222" s="128" t="s">
        <v>41</v>
      </c>
      <c r="F222" s="129">
        <f t="shared" si="3"/>
        <v>13224900</v>
      </c>
    </row>
    <row r="223" spans="1:6" ht="39.6" x14ac:dyDescent="0.25">
      <c r="A223" s="124" t="s">
        <v>552</v>
      </c>
      <c r="B223" s="125" t="s">
        <v>378</v>
      </c>
      <c r="C223" s="126" t="s">
        <v>711</v>
      </c>
      <c r="D223" s="127">
        <v>13224900</v>
      </c>
      <c r="E223" s="128" t="s">
        <v>41</v>
      </c>
      <c r="F223" s="129">
        <f t="shared" si="3"/>
        <v>13224900</v>
      </c>
    </row>
    <row r="224" spans="1:6" ht="79.2" x14ac:dyDescent="0.25">
      <c r="A224" s="130" t="s">
        <v>712</v>
      </c>
      <c r="B224" s="125" t="s">
        <v>378</v>
      </c>
      <c r="C224" s="126" t="s">
        <v>713</v>
      </c>
      <c r="D224" s="127">
        <v>1240000</v>
      </c>
      <c r="E224" s="128" t="s">
        <v>41</v>
      </c>
      <c r="F224" s="129">
        <f t="shared" si="3"/>
        <v>1240000</v>
      </c>
    </row>
    <row r="225" spans="1:6" ht="26.4" x14ac:dyDescent="0.25">
      <c r="A225" s="124" t="s">
        <v>399</v>
      </c>
      <c r="B225" s="125" t="s">
        <v>378</v>
      </c>
      <c r="C225" s="126" t="s">
        <v>714</v>
      </c>
      <c r="D225" s="127">
        <v>1240000</v>
      </c>
      <c r="E225" s="128" t="s">
        <v>41</v>
      </c>
      <c r="F225" s="129">
        <f t="shared" si="3"/>
        <v>1240000</v>
      </c>
    </row>
    <row r="226" spans="1:6" ht="26.4" x14ac:dyDescent="0.25">
      <c r="A226" s="124" t="s">
        <v>715</v>
      </c>
      <c r="B226" s="125" t="s">
        <v>378</v>
      </c>
      <c r="C226" s="126" t="s">
        <v>716</v>
      </c>
      <c r="D226" s="127">
        <v>2392500</v>
      </c>
      <c r="E226" s="128" t="s">
        <v>41</v>
      </c>
      <c r="F226" s="129">
        <f t="shared" si="3"/>
        <v>2392500</v>
      </c>
    </row>
    <row r="227" spans="1:6" ht="13.2" x14ac:dyDescent="0.25">
      <c r="A227" s="124" t="s">
        <v>717</v>
      </c>
      <c r="B227" s="125" t="s">
        <v>378</v>
      </c>
      <c r="C227" s="126" t="s">
        <v>718</v>
      </c>
      <c r="D227" s="127">
        <v>25000</v>
      </c>
      <c r="E227" s="128" t="s">
        <v>41</v>
      </c>
      <c r="F227" s="129">
        <f t="shared" si="3"/>
        <v>25000</v>
      </c>
    </row>
    <row r="228" spans="1:6" ht="39.6" x14ac:dyDescent="0.25">
      <c r="A228" s="124" t="s">
        <v>719</v>
      </c>
      <c r="B228" s="125" t="s">
        <v>378</v>
      </c>
      <c r="C228" s="126" t="s">
        <v>720</v>
      </c>
      <c r="D228" s="127">
        <v>25000</v>
      </c>
      <c r="E228" s="128" t="s">
        <v>41</v>
      </c>
      <c r="F228" s="129">
        <f t="shared" si="3"/>
        <v>25000</v>
      </c>
    </row>
    <row r="229" spans="1:6" ht="26.4" x14ac:dyDescent="0.25">
      <c r="A229" s="124" t="s">
        <v>399</v>
      </c>
      <c r="B229" s="125" t="s">
        <v>378</v>
      </c>
      <c r="C229" s="126" t="s">
        <v>721</v>
      </c>
      <c r="D229" s="127">
        <v>25000</v>
      </c>
      <c r="E229" s="128" t="s">
        <v>41</v>
      </c>
      <c r="F229" s="129">
        <f t="shared" si="3"/>
        <v>25000</v>
      </c>
    </row>
    <row r="230" spans="1:6" ht="39.6" x14ac:dyDescent="0.25">
      <c r="A230" s="124" t="s">
        <v>722</v>
      </c>
      <c r="B230" s="125" t="s">
        <v>378</v>
      </c>
      <c r="C230" s="126" t="s">
        <v>723</v>
      </c>
      <c r="D230" s="127">
        <v>2367500</v>
      </c>
      <c r="E230" s="128" t="s">
        <v>41</v>
      </c>
      <c r="F230" s="129">
        <f t="shared" si="3"/>
        <v>2367500</v>
      </c>
    </row>
    <row r="231" spans="1:6" ht="79.2" x14ac:dyDescent="0.25">
      <c r="A231" s="130" t="s">
        <v>724</v>
      </c>
      <c r="B231" s="125" t="s">
        <v>378</v>
      </c>
      <c r="C231" s="126" t="s">
        <v>725</v>
      </c>
      <c r="D231" s="127">
        <v>2367500</v>
      </c>
      <c r="E231" s="128" t="s">
        <v>41</v>
      </c>
      <c r="F231" s="129">
        <f t="shared" si="3"/>
        <v>2367500</v>
      </c>
    </row>
    <row r="232" spans="1:6" ht="26.4" x14ac:dyDescent="0.25">
      <c r="A232" s="124" t="s">
        <v>399</v>
      </c>
      <c r="B232" s="125" t="s">
        <v>378</v>
      </c>
      <c r="C232" s="126" t="s">
        <v>726</v>
      </c>
      <c r="D232" s="127">
        <v>2367500</v>
      </c>
      <c r="E232" s="128" t="s">
        <v>41</v>
      </c>
      <c r="F232" s="129">
        <f t="shared" si="3"/>
        <v>2367500</v>
      </c>
    </row>
    <row r="233" spans="1:6" ht="39.6" x14ac:dyDescent="0.25">
      <c r="A233" s="124" t="s">
        <v>687</v>
      </c>
      <c r="B233" s="125" t="s">
        <v>378</v>
      </c>
      <c r="C233" s="126" t="s">
        <v>727</v>
      </c>
      <c r="D233" s="127">
        <v>146000</v>
      </c>
      <c r="E233" s="128" t="s">
        <v>41</v>
      </c>
      <c r="F233" s="129">
        <f t="shared" si="3"/>
        <v>146000</v>
      </c>
    </row>
    <row r="234" spans="1:6" ht="13.2" x14ac:dyDescent="0.25">
      <c r="A234" s="124" t="s">
        <v>689</v>
      </c>
      <c r="B234" s="125" t="s">
        <v>378</v>
      </c>
      <c r="C234" s="126" t="s">
        <v>728</v>
      </c>
      <c r="D234" s="127">
        <v>146000</v>
      </c>
      <c r="E234" s="128" t="s">
        <v>41</v>
      </c>
      <c r="F234" s="129">
        <f t="shared" si="3"/>
        <v>146000</v>
      </c>
    </row>
    <row r="235" spans="1:6" ht="52.8" x14ac:dyDescent="0.25">
      <c r="A235" s="124" t="s">
        <v>691</v>
      </c>
      <c r="B235" s="125" t="s">
        <v>378</v>
      </c>
      <c r="C235" s="126" t="s">
        <v>729</v>
      </c>
      <c r="D235" s="127">
        <v>146000</v>
      </c>
      <c r="E235" s="128" t="s">
        <v>41</v>
      </c>
      <c r="F235" s="129">
        <f t="shared" si="3"/>
        <v>146000</v>
      </c>
    </row>
    <row r="236" spans="1:6" ht="26.4" x14ac:dyDescent="0.25">
      <c r="A236" s="124" t="s">
        <v>399</v>
      </c>
      <c r="B236" s="125" t="s">
        <v>378</v>
      </c>
      <c r="C236" s="126" t="s">
        <v>730</v>
      </c>
      <c r="D236" s="127">
        <v>146000</v>
      </c>
      <c r="E236" s="128" t="s">
        <v>41</v>
      </c>
      <c r="F236" s="129">
        <f t="shared" si="3"/>
        <v>146000</v>
      </c>
    </row>
    <row r="237" spans="1:6" ht="13.2" x14ac:dyDescent="0.25">
      <c r="A237" s="124" t="s">
        <v>731</v>
      </c>
      <c r="B237" s="125" t="s">
        <v>378</v>
      </c>
      <c r="C237" s="126" t="s">
        <v>732</v>
      </c>
      <c r="D237" s="127">
        <v>4133100</v>
      </c>
      <c r="E237" s="128" t="s">
        <v>41</v>
      </c>
      <c r="F237" s="129">
        <f t="shared" si="3"/>
        <v>4133100</v>
      </c>
    </row>
    <row r="238" spans="1:6" ht="26.4" x14ac:dyDescent="0.25">
      <c r="A238" s="124" t="s">
        <v>733</v>
      </c>
      <c r="B238" s="125" t="s">
        <v>378</v>
      </c>
      <c r="C238" s="126" t="s">
        <v>734</v>
      </c>
      <c r="D238" s="127">
        <v>4133100</v>
      </c>
      <c r="E238" s="128" t="s">
        <v>41</v>
      </c>
      <c r="F238" s="129">
        <f t="shared" si="3"/>
        <v>4133100</v>
      </c>
    </row>
    <row r="239" spans="1:6" ht="39.6" x14ac:dyDescent="0.25">
      <c r="A239" s="124" t="s">
        <v>735</v>
      </c>
      <c r="B239" s="125" t="s">
        <v>378</v>
      </c>
      <c r="C239" s="126" t="s">
        <v>736</v>
      </c>
      <c r="D239" s="127">
        <v>4133100</v>
      </c>
      <c r="E239" s="128" t="s">
        <v>41</v>
      </c>
      <c r="F239" s="129">
        <f t="shared" si="3"/>
        <v>4133100</v>
      </c>
    </row>
    <row r="240" spans="1:6" ht="79.2" x14ac:dyDescent="0.25">
      <c r="A240" s="130" t="s">
        <v>737</v>
      </c>
      <c r="B240" s="125" t="s">
        <v>378</v>
      </c>
      <c r="C240" s="126" t="s">
        <v>738</v>
      </c>
      <c r="D240" s="127">
        <v>4133100</v>
      </c>
      <c r="E240" s="128" t="s">
        <v>41</v>
      </c>
      <c r="F240" s="129">
        <f t="shared" si="3"/>
        <v>4133100</v>
      </c>
    </row>
    <row r="241" spans="1:6" ht="13.2" x14ac:dyDescent="0.25">
      <c r="A241" s="124" t="s">
        <v>356</v>
      </c>
      <c r="B241" s="125" t="s">
        <v>378</v>
      </c>
      <c r="C241" s="126" t="s">
        <v>739</v>
      </c>
      <c r="D241" s="127">
        <v>4133100</v>
      </c>
      <c r="E241" s="128" t="s">
        <v>41</v>
      </c>
      <c r="F241" s="129">
        <f t="shared" si="3"/>
        <v>4133100</v>
      </c>
    </row>
    <row r="242" spans="1:6" ht="13.2" x14ac:dyDescent="0.25">
      <c r="A242" s="118" t="s">
        <v>740</v>
      </c>
      <c r="B242" s="119" t="s">
        <v>378</v>
      </c>
      <c r="C242" s="120" t="s">
        <v>741</v>
      </c>
      <c r="D242" s="121">
        <v>911700</v>
      </c>
      <c r="E242" s="122">
        <v>29800</v>
      </c>
      <c r="F242" s="123">
        <f t="shared" si="3"/>
        <v>881900</v>
      </c>
    </row>
    <row r="243" spans="1:6" ht="13.2" x14ac:dyDescent="0.25">
      <c r="A243" s="124" t="s">
        <v>742</v>
      </c>
      <c r="B243" s="125" t="s">
        <v>378</v>
      </c>
      <c r="C243" s="126" t="s">
        <v>743</v>
      </c>
      <c r="D243" s="127">
        <v>465000</v>
      </c>
      <c r="E243" s="128" t="s">
        <v>41</v>
      </c>
      <c r="F243" s="129">
        <f t="shared" si="3"/>
        <v>465000</v>
      </c>
    </row>
    <row r="244" spans="1:6" ht="26.4" x14ac:dyDescent="0.25">
      <c r="A244" s="124" t="s">
        <v>413</v>
      </c>
      <c r="B244" s="125" t="s">
        <v>378</v>
      </c>
      <c r="C244" s="126" t="s">
        <v>744</v>
      </c>
      <c r="D244" s="127">
        <v>465000</v>
      </c>
      <c r="E244" s="128" t="s">
        <v>41</v>
      </c>
      <c r="F244" s="129">
        <f t="shared" si="3"/>
        <v>465000</v>
      </c>
    </row>
    <row r="245" spans="1:6" ht="13.2" x14ac:dyDescent="0.25">
      <c r="A245" s="124" t="s">
        <v>466</v>
      </c>
      <c r="B245" s="125" t="s">
        <v>378</v>
      </c>
      <c r="C245" s="126" t="s">
        <v>745</v>
      </c>
      <c r="D245" s="127">
        <v>465000</v>
      </c>
      <c r="E245" s="128" t="s">
        <v>41</v>
      </c>
      <c r="F245" s="129">
        <f t="shared" si="3"/>
        <v>465000</v>
      </c>
    </row>
    <row r="246" spans="1:6" ht="26.4" x14ac:dyDescent="0.25">
      <c r="A246" s="124" t="s">
        <v>746</v>
      </c>
      <c r="B246" s="125" t="s">
        <v>378</v>
      </c>
      <c r="C246" s="126" t="s">
        <v>747</v>
      </c>
      <c r="D246" s="127">
        <v>465000</v>
      </c>
      <c r="E246" s="128" t="s">
        <v>41</v>
      </c>
      <c r="F246" s="129">
        <f t="shared" si="3"/>
        <v>465000</v>
      </c>
    </row>
    <row r="247" spans="1:6" ht="26.4" x14ac:dyDescent="0.25">
      <c r="A247" s="124" t="s">
        <v>399</v>
      </c>
      <c r="B247" s="125" t="s">
        <v>378</v>
      </c>
      <c r="C247" s="126" t="s">
        <v>748</v>
      </c>
      <c r="D247" s="127">
        <v>465000</v>
      </c>
      <c r="E247" s="128" t="s">
        <v>41</v>
      </c>
      <c r="F247" s="129">
        <f t="shared" si="3"/>
        <v>465000</v>
      </c>
    </row>
    <row r="248" spans="1:6" ht="26.4" x14ac:dyDescent="0.25">
      <c r="A248" s="124" t="s">
        <v>749</v>
      </c>
      <c r="B248" s="125" t="s">
        <v>378</v>
      </c>
      <c r="C248" s="126" t="s">
        <v>750</v>
      </c>
      <c r="D248" s="127">
        <v>85000</v>
      </c>
      <c r="E248" s="128">
        <v>21800</v>
      </c>
      <c r="F248" s="129">
        <f t="shared" si="3"/>
        <v>63200</v>
      </c>
    </row>
    <row r="249" spans="1:6" ht="26.4" x14ac:dyDescent="0.25">
      <c r="A249" s="124" t="s">
        <v>425</v>
      </c>
      <c r="B249" s="125" t="s">
        <v>378</v>
      </c>
      <c r="C249" s="126" t="s">
        <v>751</v>
      </c>
      <c r="D249" s="127">
        <v>85000</v>
      </c>
      <c r="E249" s="128">
        <v>21800</v>
      </c>
      <c r="F249" s="129">
        <f t="shared" si="3"/>
        <v>63200</v>
      </c>
    </row>
    <row r="250" spans="1:6" ht="52.8" x14ac:dyDescent="0.25">
      <c r="A250" s="124" t="s">
        <v>752</v>
      </c>
      <c r="B250" s="125" t="s">
        <v>378</v>
      </c>
      <c r="C250" s="126" t="s">
        <v>753</v>
      </c>
      <c r="D250" s="127">
        <v>85000</v>
      </c>
      <c r="E250" s="128">
        <v>21800</v>
      </c>
      <c r="F250" s="129">
        <f t="shared" si="3"/>
        <v>63200</v>
      </c>
    </row>
    <row r="251" spans="1:6" ht="92.4" x14ac:dyDescent="0.25">
      <c r="A251" s="130" t="s">
        <v>754</v>
      </c>
      <c r="B251" s="125" t="s">
        <v>378</v>
      </c>
      <c r="C251" s="126" t="s">
        <v>755</v>
      </c>
      <c r="D251" s="127">
        <v>85000</v>
      </c>
      <c r="E251" s="128">
        <v>21800</v>
      </c>
      <c r="F251" s="129">
        <f t="shared" si="3"/>
        <v>63200</v>
      </c>
    </row>
    <row r="252" spans="1:6" ht="26.4" x14ac:dyDescent="0.25">
      <c r="A252" s="124" t="s">
        <v>399</v>
      </c>
      <c r="B252" s="125" t="s">
        <v>378</v>
      </c>
      <c r="C252" s="126" t="s">
        <v>756</v>
      </c>
      <c r="D252" s="127">
        <v>85000</v>
      </c>
      <c r="E252" s="128">
        <v>21800</v>
      </c>
      <c r="F252" s="129">
        <f t="shared" si="3"/>
        <v>63200</v>
      </c>
    </row>
    <row r="253" spans="1:6" ht="13.2" x14ac:dyDescent="0.25">
      <c r="A253" s="124" t="s">
        <v>757</v>
      </c>
      <c r="B253" s="125" t="s">
        <v>378</v>
      </c>
      <c r="C253" s="126" t="s">
        <v>758</v>
      </c>
      <c r="D253" s="127">
        <v>361700</v>
      </c>
      <c r="E253" s="128">
        <v>8000</v>
      </c>
      <c r="F253" s="129">
        <f t="shared" si="3"/>
        <v>353700</v>
      </c>
    </row>
    <row r="254" spans="1:6" ht="26.4" x14ac:dyDescent="0.25">
      <c r="A254" s="124" t="s">
        <v>759</v>
      </c>
      <c r="B254" s="125" t="s">
        <v>378</v>
      </c>
      <c r="C254" s="126" t="s">
        <v>760</v>
      </c>
      <c r="D254" s="127">
        <v>361700</v>
      </c>
      <c r="E254" s="128">
        <v>8000</v>
      </c>
      <c r="F254" s="129">
        <f t="shared" si="3"/>
        <v>353700</v>
      </c>
    </row>
    <row r="255" spans="1:6" ht="13.2" x14ac:dyDescent="0.25">
      <c r="A255" s="124" t="s">
        <v>761</v>
      </c>
      <c r="B255" s="125" t="s">
        <v>378</v>
      </c>
      <c r="C255" s="126" t="s">
        <v>762</v>
      </c>
      <c r="D255" s="127">
        <v>110700</v>
      </c>
      <c r="E255" s="128" t="s">
        <v>41</v>
      </c>
      <c r="F255" s="129">
        <f t="shared" si="3"/>
        <v>110700</v>
      </c>
    </row>
    <row r="256" spans="1:6" ht="52.8" x14ac:dyDescent="0.25">
      <c r="A256" s="124" t="s">
        <v>763</v>
      </c>
      <c r="B256" s="125" t="s">
        <v>378</v>
      </c>
      <c r="C256" s="126" t="s">
        <v>764</v>
      </c>
      <c r="D256" s="127">
        <v>16600</v>
      </c>
      <c r="E256" s="128" t="s">
        <v>41</v>
      </c>
      <c r="F256" s="129">
        <f t="shared" si="3"/>
        <v>16600</v>
      </c>
    </row>
    <row r="257" spans="1:6" ht="26.4" x14ac:dyDescent="0.25">
      <c r="A257" s="124" t="s">
        <v>399</v>
      </c>
      <c r="B257" s="125" t="s">
        <v>378</v>
      </c>
      <c r="C257" s="126" t="s">
        <v>765</v>
      </c>
      <c r="D257" s="127">
        <v>16600</v>
      </c>
      <c r="E257" s="128" t="s">
        <v>41</v>
      </c>
      <c r="F257" s="129">
        <f t="shared" si="3"/>
        <v>16600</v>
      </c>
    </row>
    <row r="258" spans="1:6" ht="52.8" x14ac:dyDescent="0.25">
      <c r="A258" s="124" t="s">
        <v>766</v>
      </c>
      <c r="B258" s="125" t="s">
        <v>378</v>
      </c>
      <c r="C258" s="126" t="s">
        <v>767</v>
      </c>
      <c r="D258" s="127">
        <v>94100</v>
      </c>
      <c r="E258" s="128" t="s">
        <v>41</v>
      </c>
      <c r="F258" s="129">
        <f t="shared" si="3"/>
        <v>94100</v>
      </c>
    </row>
    <row r="259" spans="1:6" ht="26.4" x14ac:dyDescent="0.25">
      <c r="A259" s="124" t="s">
        <v>399</v>
      </c>
      <c r="B259" s="125" t="s">
        <v>378</v>
      </c>
      <c r="C259" s="126" t="s">
        <v>768</v>
      </c>
      <c r="D259" s="127">
        <v>94100</v>
      </c>
      <c r="E259" s="128" t="s">
        <v>41</v>
      </c>
      <c r="F259" s="129">
        <f t="shared" si="3"/>
        <v>94100</v>
      </c>
    </row>
    <row r="260" spans="1:6" ht="13.2" x14ac:dyDescent="0.25">
      <c r="A260" s="124" t="s">
        <v>769</v>
      </c>
      <c r="B260" s="125" t="s">
        <v>378</v>
      </c>
      <c r="C260" s="126" t="s">
        <v>770</v>
      </c>
      <c r="D260" s="127">
        <v>200700</v>
      </c>
      <c r="E260" s="128">
        <v>8000</v>
      </c>
      <c r="F260" s="129">
        <f t="shared" si="3"/>
        <v>192700</v>
      </c>
    </row>
    <row r="261" spans="1:6" ht="52.8" x14ac:dyDescent="0.25">
      <c r="A261" s="124" t="s">
        <v>771</v>
      </c>
      <c r="B261" s="125" t="s">
        <v>378</v>
      </c>
      <c r="C261" s="126" t="s">
        <v>772</v>
      </c>
      <c r="D261" s="127">
        <v>66500</v>
      </c>
      <c r="E261" s="128">
        <v>8000</v>
      </c>
      <c r="F261" s="129">
        <f t="shared" si="3"/>
        <v>58500</v>
      </c>
    </row>
    <row r="262" spans="1:6" ht="26.4" x14ac:dyDescent="0.25">
      <c r="A262" s="124" t="s">
        <v>399</v>
      </c>
      <c r="B262" s="125" t="s">
        <v>378</v>
      </c>
      <c r="C262" s="126" t="s">
        <v>773</v>
      </c>
      <c r="D262" s="127">
        <v>66500</v>
      </c>
      <c r="E262" s="128">
        <v>8000</v>
      </c>
      <c r="F262" s="129">
        <f t="shared" si="3"/>
        <v>58500</v>
      </c>
    </row>
    <row r="263" spans="1:6" ht="52.8" x14ac:dyDescent="0.25">
      <c r="A263" s="124" t="s">
        <v>774</v>
      </c>
      <c r="B263" s="125" t="s">
        <v>378</v>
      </c>
      <c r="C263" s="126" t="s">
        <v>775</v>
      </c>
      <c r="D263" s="127">
        <v>40000</v>
      </c>
      <c r="E263" s="128" t="s">
        <v>41</v>
      </c>
      <c r="F263" s="129">
        <f t="shared" si="3"/>
        <v>40000</v>
      </c>
    </row>
    <row r="264" spans="1:6" ht="26.4" x14ac:dyDescent="0.25">
      <c r="A264" s="124" t="s">
        <v>399</v>
      </c>
      <c r="B264" s="125" t="s">
        <v>378</v>
      </c>
      <c r="C264" s="126" t="s">
        <v>776</v>
      </c>
      <c r="D264" s="127">
        <v>40000</v>
      </c>
      <c r="E264" s="128" t="s">
        <v>41</v>
      </c>
      <c r="F264" s="129">
        <f t="shared" si="3"/>
        <v>40000</v>
      </c>
    </row>
    <row r="265" spans="1:6" ht="52.8" x14ac:dyDescent="0.25">
      <c r="A265" s="124" t="s">
        <v>777</v>
      </c>
      <c r="B265" s="125" t="s">
        <v>378</v>
      </c>
      <c r="C265" s="126" t="s">
        <v>778</v>
      </c>
      <c r="D265" s="127">
        <v>94200</v>
      </c>
      <c r="E265" s="128" t="s">
        <v>41</v>
      </c>
      <c r="F265" s="129">
        <f t="shared" si="3"/>
        <v>94200</v>
      </c>
    </row>
    <row r="266" spans="1:6" ht="26.4" x14ac:dyDescent="0.25">
      <c r="A266" s="124" t="s">
        <v>399</v>
      </c>
      <c r="B266" s="125" t="s">
        <v>378</v>
      </c>
      <c r="C266" s="126" t="s">
        <v>779</v>
      </c>
      <c r="D266" s="127">
        <v>94200</v>
      </c>
      <c r="E266" s="128" t="s">
        <v>41</v>
      </c>
      <c r="F266" s="129">
        <f t="shared" si="3"/>
        <v>94200</v>
      </c>
    </row>
    <row r="267" spans="1:6" ht="26.4" x14ac:dyDescent="0.25">
      <c r="A267" s="124" t="s">
        <v>780</v>
      </c>
      <c r="B267" s="125" t="s">
        <v>378</v>
      </c>
      <c r="C267" s="126" t="s">
        <v>781</v>
      </c>
      <c r="D267" s="127">
        <v>50300</v>
      </c>
      <c r="E267" s="128" t="s">
        <v>41</v>
      </c>
      <c r="F267" s="129">
        <f t="shared" si="3"/>
        <v>50300</v>
      </c>
    </row>
    <row r="268" spans="1:6" ht="79.2" x14ac:dyDescent="0.25">
      <c r="A268" s="130" t="s">
        <v>782</v>
      </c>
      <c r="B268" s="125" t="s">
        <v>378</v>
      </c>
      <c r="C268" s="126" t="s">
        <v>783</v>
      </c>
      <c r="D268" s="127">
        <v>50300</v>
      </c>
      <c r="E268" s="128" t="s">
        <v>41</v>
      </c>
      <c r="F268" s="129">
        <f t="shared" si="3"/>
        <v>50300</v>
      </c>
    </row>
    <row r="269" spans="1:6" ht="26.4" x14ac:dyDescent="0.25">
      <c r="A269" s="124" t="s">
        <v>399</v>
      </c>
      <c r="B269" s="125" t="s">
        <v>378</v>
      </c>
      <c r="C269" s="126" t="s">
        <v>784</v>
      </c>
      <c r="D269" s="127">
        <v>50300</v>
      </c>
      <c r="E269" s="128" t="s">
        <v>41</v>
      </c>
      <c r="F269" s="129">
        <f t="shared" si="3"/>
        <v>50300</v>
      </c>
    </row>
    <row r="270" spans="1:6" ht="13.2" x14ac:dyDescent="0.25">
      <c r="A270" s="118" t="s">
        <v>785</v>
      </c>
      <c r="B270" s="119" t="s">
        <v>378</v>
      </c>
      <c r="C270" s="120" t="s">
        <v>786</v>
      </c>
      <c r="D270" s="121">
        <v>162000</v>
      </c>
      <c r="E270" s="122" t="s">
        <v>41</v>
      </c>
      <c r="F270" s="123">
        <f t="shared" si="3"/>
        <v>162000</v>
      </c>
    </row>
    <row r="271" spans="1:6" ht="13.2" x14ac:dyDescent="0.25">
      <c r="A271" s="124" t="s">
        <v>787</v>
      </c>
      <c r="B271" s="125" t="s">
        <v>378</v>
      </c>
      <c r="C271" s="126" t="s">
        <v>788</v>
      </c>
      <c r="D271" s="127">
        <v>162000</v>
      </c>
      <c r="E271" s="128" t="s">
        <v>41</v>
      </c>
      <c r="F271" s="129">
        <f t="shared" ref="F271:F334" si="4">IF(OR(D271="-",IF(E271="-",0,E271)&gt;=IF(D271="-",0,D271)),"-",IF(D271="-",0,D271)-IF(E271="-",0,E271))</f>
        <v>162000</v>
      </c>
    </row>
    <row r="272" spans="1:6" ht="26.4" x14ac:dyDescent="0.25">
      <c r="A272" s="124" t="s">
        <v>789</v>
      </c>
      <c r="B272" s="125" t="s">
        <v>378</v>
      </c>
      <c r="C272" s="126" t="s">
        <v>790</v>
      </c>
      <c r="D272" s="127">
        <v>162000</v>
      </c>
      <c r="E272" s="128" t="s">
        <v>41</v>
      </c>
      <c r="F272" s="129">
        <f t="shared" si="4"/>
        <v>162000</v>
      </c>
    </row>
    <row r="273" spans="1:6" ht="13.2" x14ac:dyDescent="0.25">
      <c r="A273" s="124" t="s">
        <v>791</v>
      </c>
      <c r="B273" s="125" t="s">
        <v>378</v>
      </c>
      <c r="C273" s="126" t="s">
        <v>792</v>
      </c>
      <c r="D273" s="127">
        <v>162000</v>
      </c>
      <c r="E273" s="128" t="s">
        <v>41</v>
      </c>
      <c r="F273" s="129">
        <f t="shared" si="4"/>
        <v>162000</v>
      </c>
    </row>
    <row r="274" spans="1:6" ht="52.8" x14ac:dyDescent="0.25">
      <c r="A274" s="124" t="s">
        <v>793</v>
      </c>
      <c r="B274" s="125" t="s">
        <v>378</v>
      </c>
      <c r="C274" s="126" t="s">
        <v>794</v>
      </c>
      <c r="D274" s="127">
        <v>162000</v>
      </c>
      <c r="E274" s="128" t="s">
        <v>41</v>
      </c>
      <c r="F274" s="129">
        <f t="shared" si="4"/>
        <v>162000</v>
      </c>
    </row>
    <row r="275" spans="1:6" ht="26.4" x14ac:dyDescent="0.25">
      <c r="A275" s="124" t="s">
        <v>399</v>
      </c>
      <c r="B275" s="125" t="s">
        <v>378</v>
      </c>
      <c r="C275" s="126" t="s">
        <v>795</v>
      </c>
      <c r="D275" s="127">
        <v>162000</v>
      </c>
      <c r="E275" s="128" t="s">
        <v>41</v>
      </c>
      <c r="F275" s="129">
        <f t="shared" si="4"/>
        <v>162000</v>
      </c>
    </row>
    <row r="276" spans="1:6" ht="13.2" x14ac:dyDescent="0.25">
      <c r="A276" s="118" t="s">
        <v>796</v>
      </c>
      <c r="B276" s="119" t="s">
        <v>378</v>
      </c>
      <c r="C276" s="120" t="s">
        <v>797</v>
      </c>
      <c r="D276" s="121">
        <v>112000</v>
      </c>
      <c r="E276" s="122" t="s">
        <v>41</v>
      </c>
      <c r="F276" s="123">
        <f t="shared" si="4"/>
        <v>112000</v>
      </c>
    </row>
    <row r="277" spans="1:6" ht="13.2" x14ac:dyDescent="0.25">
      <c r="A277" s="124" t="s">
        <v>798</v>
      </c>
      <c r="B277" s="125" t="s">
        <v>378</v>
      </c>
      <c r="C277" s="126" t="s">
        <v>799</v>
      </c>
      <c r="D277" s="127">
        <v>112000</v>
      </c>
      <c r="E277" s="128" t="s">
        <v>41</v>
      </c>
      <c r="F277" s="129">
        <f t="shared" si="4"/>
        <v>112000</v>
      </c>
    </row>
    <row r="278" spans="1:6" ht="26.4" x14ac:dyDescent="0.25">
      <c r="A278" s="124" t="s">
        <v>800</v>
      </c>
      <c r="B278" s="125" t="s">
        <v>378</v>
      </c>
      <c r="C278" s="126" t="s">
        <v>801</v>
      </c>
      <c r="D278" s="127">
        <v>112000</v>
      </c>
      <c r="E278" s="128" t="s">
        <v>41</v>
      </c>
      <c r="F278" s="129">
        <f t="shared" si="4"/>
        <v>112000</v>
      </c>
    </row>
    <row r="279" spans="1:6" ht="39.6" x14ac:dyDescent="0.25">
      <c r="A279" s="124" t="s">
        <v>802</v>
      </c>
      <c r="B279" s="125" t="s">
        <v>378</v>
      </c>
      <c r="C279" s="126" t="s">
        <v>803</v>
      </c>
      <c r="D279" s="127">
        <v>20000</v>
      </c>
      <c r="E279" s="128" t="s">
        <v>41</v>
      </c>
      <c r="F279" s="129">
        <f t="shared" si="4"/>
        <v>20000</v>
      </c>
    </row>
    <row r="280" spans="1:6" ht="79.2" x14ac:dyDescent="0.25">
      <c r="A280" s="130" t="s">
        <v>804</v>
      </c>
      <c r="B280" s="125" t="s">
        <v>378</v>
      </c>
      <c r="C280" s="126" t="s">
        <v>805</v>
      </c>
      <c r="D280" s="127">
        <v>20000</v>
      </c>
      <c r="E280" s="128" t="s">
        <v>41</v>
      </c>
      <c r="F280" s="129">
        <f t="shared" si="4"/>
        <v>20000</v>
      </c>
    </row>
    <row r="281" spans="1:6" ht="26.4" x14ac:dyDescent="0.25">
      <c r="A281" s="124" t="s">
        <v>399</v>
      </c>
      <c r="B281" s="125" t="s">
        <v>378</v>
      </c>
      <c r="C281" s="126" t="s">
        <v>806</v>
      </c>
      <c r="D281" s="127">
        <v>20000</v>
      </c>
      <c r="E281" s="128" t="s">
        <v>41</v>
      </c>
      <c r="F281" s="129">
        <f t="shared" si="4"/>
        <v>20000</v>
      </c>
    </row>
    <row r="282" spans="1:6" ht="13.2" x14ac:dyDescent="0.25">
      <c r="A282" s="124" t="s">
        <v>807</v>
      </c>
      <c r="B282" s="125" t="s">
        <v>378</v>
      </c>
      <c r="C282" s="126" t="s">
        <v>808</v>
      </c>
      <c r="D282" s="127">
        <v>92000</v>
      </c>
      <c r="E282" s="128" t="s">
        <v>41</v>
      </c>
      <c r="F282" s="129">
        <f t="shared" si="4"/>
        <v>92000</v>
      </c>
    </row>
    <row r="283" spans="1:6" ht="52.8" x14ac:dyDescent="0.25">
      <c r="A283" s="124" t="s">
        <v>809</v>
      </c>
      <c r="B283" s="125" t="s">
        <v>378</v>
      </c>
      <c r="C283" s="126" t="s">
        <v>810</v>
      </c>
      <c r="D283" s="127">
        <v>92000</v>
      </c>
      <c r="E283" s="128" t="s">
        <v>41</v>
      </c>
      <c r="F283" s="129">
        <f t="shared" si="4"/>
        <v>92000</v>
      </c>
    </row>
    <row r="284" spans="1:6" ht="26.4" x14ac:dyDescent="0.25">
      <c r="A284" s="124" t="s">
        <v>399</v>
      </c>
      <c r="B284" s="125" t="s">
        <v>378</v>
      </c>
      <c r="C284" s="126" t="s">
        <v>811</v>
      </c>
      <c r="D284" s="127">
        <v>92000</v>
      </c>
      <c r="E284" s="128" t="s">
        <v>41</v>
      </c>
      <c r="F284" s="129">
        <f t="shared" si="4"/>
        <v>92000</v>
      </c>
    </row>
    <row r="285" spans="1:6" ht="13.2" x14ac:dyDescent="0.25">
      <c r="A285" s="118" t="s">
        <v>812</v>
      </c>
      <c r="B285" s="119" t="s">
        <v>378</v>
      </c>
      <c r="C285" s="120" t="s">
        <v>813</v>
      </c>
      <c r="D285" s="121">
        <v>24870300</v>
      </c>
      <c r="E285" s="122">
        <v>618700</v>
      </c>
      <c r="F285" s="123">
        <f t="shared" si="4"/>
        <v>24251600</v>
      </c>
    </row>
    <row r="286" spans="1:6" ht="13.2" x14ac:dyDescent="0.25">
      <c r="A286" s="124" t="s">
        <v>814</v>
      </c>
      <c r="B286" s="125" t="s">
        <v>378</v>
      </c>
      <c r="C286" s="126" t="s">
        <v>815</v>
      </c>
      <c r="D286" s="127">
        <v>210000</v>
      </c>
      <c r="E286" s="128" t="s">
        <v>41</v>
      </c>
      <c r="F286" s="129">
        <f t="shared" si="4"/>
        <v>210000</v>
      </c>
    </row>
    <row r="287" spans="1:6" ht="26.4" x14ac:dyDescent="0.25">
      <c r="A287" s="124" t="s">
        <v>816</v>
      </c>
      <c r="B287" s="125" t="s">
        <v>378</v>
      </c>
      <c r="C287" s="126" t="s">
        <v>817</v>
      </c>
      <c r="D287" s="127">
        <v>210000</v>
      </c>
      <c r="E287" s="128" t="s">
        <v>41</v>
      </c>
      <c r="F287" s="129">
        <f t="shared" si="4"/>
        <v>210000</v>
      </c>
    </row>
    <row r="288" spans="1:6" ht="39.6" x14ac:dyDescent="0.25">
      <c r="A288" s="124" t="s">
        <v>818</v>
      </c>
      <c r="B288" s="125" t="s">
        <v>378</v>
      </c>
      <c r="C288" s="126" t="s">
        <v>819</v>
      </c>
      <c r="D288" s="127">
        <v>210000</v>
      </c>
      <c r="E288" s="128" t="s">
        <v>41</v>
      </c>
      <c r="F288" s="129">
        <f t="shared" si="4"/>
        <v>210000</v>
      </c>
    </row>
    <row r="289" spans="1:6" ht="79.2" x14ac:dyDescent="0.25">
      <c r="A289" s="130" t="s">
        <v>820</v>
      </c>
      <c r="B289" s="125" t="s">
        <v>378</v>
      </c>
      <c r="C289" s="126" t="s">
        <v>821</v>
      </c>
      <c r="D289" s="127">
        <v>210000</v>
      </c>
      <c r="E289" s="128" t="s">
        <v>41</v>
      </c>
      <c r="F289" s="129">
        <f t="shared" si="4"/>
        <v>210000</v>
      </c>
    </row>
    <row r="290" spans="1:6" ht="13.2" x14ac:dyDescent="0.25">
      <c r="A290" s="124" t="s">
        <v>822</v>
      </c>
      <c r="B290" s="125" t="s">
        <v>378</v>
      </c>
      <c r="C290" s="126" t="s">
        <v>823</v>
      </c>
      <c r="D290" s="127">
        <v>210000</v>
      </c>
      <c r="E290" s="128" t="s">
        <v>41</v>
      </c>
      <c r="F290" s="129">
        <f t="shared" si="4"/>
        <v>210000</v>
      </c>
    </row>
    <row r="291" spans="1:6" ht="13.2" x14ac:dyDescent="0.25">
      <c r="A291" s="124" t="s">
        <v>824</v>
      </c>
      <c r="B291" s="125" t="s">
        <v>378</v>
      </c>
      <c r="C291" s="126" t="s">
        <v>825</v>
      </c>
      <c r="D291" s="127">
        <v>21462000</v>
      </c>
      <c r="E291" s="128" t="s">
        <v>41</v>
      </c>
      <c r="F291" s="129">
        <f t="shared" si="4"/>
        <v>21462000</v>
      </c>
    </row>
    <row r="292" spans="1:6" ht="39.6" x14ac:dyDescent="0.25">
      <c r="A292" s="124" t="s">
        <v>669</v>
      </c>
      <c r="B292" s="125" t="s">
        <v>378</v>
      </c>
      <c r="C292" s="126" t="s">
        <v>826</v>
      </c>
      <c r="D292" s="127">
        <v>21462000</v>
      </c>
      <c r="E292" s="128" t="s">
        <v>41</v>
      </c>
      <c r="F292" s="129">
        <f t="shared" si="4"/>
        <v>21462000</v>
      </c>
    </row>
    <row r="293" spans="1:6" ht="26.4" x14ac:dyDescent="0.25">
      <c r="A293" s="124" t="s">
        <v>827</v>
      </c>
      <c r="B293" s="125" t="s">
        <v>378</v>
      </c>
      <c r="C293" s="126" t="s">
        <v>828</v>
      </c>
      <c r="D293" s="127">
        <v>21462000</v>
      </c>
      <c r="E293" s="128" t="s">
        <v>41</v>
      </c>
      <c r="F293" s="129">
        <f t="shared" si="4"/>
        <v>21462000</v>
      </c>
    </row>
    <row r="294" spans="1:6" ht="92.4" x14ac:dyDescent="0.25">
      <c r="A294" s="130" t="s">
        <v>829</v>
      </c>
      <c r="B294" s="125" t="s">
        <v>378</v>
      </c>
      <c r="C294" s="126" t="s">
        <v>830</v>
      </c>
      <c r="D294" s="127">
        <v>2300000</v>
      </c>
      <c r="E294" s="128" t="s">
        <v>41</v>
      </c>
      <c r="F294" s="129">
        <f t="shared" si="4"/>
        <v>2300000</v>
      </c>
    </row>
    <row r="295" spans="1:6" ht="26.4" x14ac:dyDescent="0.25">
      <c r="A295" s="124" t="s">
        <v>399</v>
      </c>
      <c r="B295" s="125" t="s">
        <v>378</v>
      </c>
      <c r="C295" s="126" t="s">
        <v>831</v>
      </c>
      <c r="D295" s="127">
        <v>2300000</v>
      </c>
      <c r="E295" s="128" t="s">
        <v>41</v>
      </c>
      <c r="F295" s="129">
        <f t="shared" si="4"/>
        <v>2300000</v>
      </c>
    </row>
    <row r="296" spans="1:6" ht="79.2" x14ac:dyDescent="0.25">
      <c r="A296" s="130" t="s">
        <v>832</v>
      </c>
      <c r="B296" s="125" t="s">
        <v>378</v>
      </c>
      <c r="C296" s="126" t="s">
        <v>833</v>
      </c>
      <c r="D296" s="127">
        <v>948100</v>
      </c>
      <c r="E296" s="128" t="s">
        <v>41</v>
      </c>
      <c r="F296" s="129">
        <f t="shared" si="4"/>
        <v>948100</v>
      </c>
    </row>
    <row r="297" spans="1:6" ht="13.2" x14ac:dyDescent="0.25">
      <c r="A297" s="124" t="s">
        <v>822</v>
      </c>
      <c r="B297" s="125" t="s">
        <v>378</v>
      </c>
      <c r="C297" s="126" t="s">
        <v>834</v>
      </c>
      <c r="D297" s="127">
        <v>948100</v>
      </c>
      <c r="E297" s="128" t="s">
        <v>41</v>
      </c>
      <c r="F297" s="129">
        <f t="shared" si="4"/>
        <v>948100</v>
      </c>
    </row>
    <row r="298" spans="1:6" ht="132" x14ac:dyDescent="0.25">
      <c r="A298" s="130" t="s">
        <v>835</v>
      </c>
      <c r="B298" s="125" t="s">
        <v>378</v>
      </c>
      <c r="C298" s="126" t="s">
        <v>836</v>
      </c>
      <c r="D298" s="127">
        <v>18213900</v>
      </c>
      <c r="E298" s="128" t="s">
        <v>41</v>
      </c>
      <c r="F298" s="129">
        <f t="shared" si="4"/>
        <v>18213900</v>
      </c>
    </row>
    <row r="299" spans="1:6" ht="26.4" x14ac:dyDescent="0.25">
      <c r="A299" s="124" t="s">
        <v>837</v>
      </c>
      <c r="B299" s="125" t="s">
        <v>378</v>
      </c>
      <c r="C299" s="126" t="s">
        <v>838</v>
      </c>
      <c r="D299" s="127">
        <v>18213900</v>
      </c>
      <c r="E299" s="128" t="s">
        <v>41</v>
      </c>
      <c r="F299" s="129">
        <f t="shared" si="4"/>
        <v>18213900</v>
      </c>
    </row>
    <row r="300" spans="1:6" ht="13.2" x14ac:dyDescent="0.25">
      <c r="A300" s="124" t="s">
        <v>839</v>
      </c>
      <c r="B300" s="125" t="s">
        <v>378</v>
      </c>
      <c r="C300" s="126" t="s">
        <v>840</v>
      </c>
      <c r="D300" s="127">
        <v>3198300</v>
      </c>
      <c r="E300" s="128">
        <v>618700</v>
      </c>
      <c r="F300" s="129">
        <f t="shared" si="4"/>
        <v>2579600</v>
      </c>
    </row>
    <row r="301" spans="1:6" ht="39.6" x14ac:dyDescent="0.25">
      <c r="A301" s="124" t="s">
        <v>498</v>
      </c>
      <c r="B301" s="125" t="s">
        <v>378</v>
      </c>
      <c r="C301" s="126" t="s">
        <v>841</v>
      </c>
      <c r="D301" s="127">
        <v>3198300</v>
      </c>
      <c r="E301" s="128">
        <v>618700</v>
      </c>
      <c r="F301" s="129">
        <f t="shared" si="4"/>
        <v>2579600</v>
      </c>
    </row>
    <row r="302" spans="1:6" ht="39.6" x14ac:dyDescent="0.25">
      <c r="A302" s="124" t="s">
        <v>505</v>
      </c>
      <c r="B302" s="125" t="s">
        <v>378</v>
      </c>
      <c r="C302" s="126" t="s">
        <v>842</v>
      </c>
      <c r="D302" s="127">
        <v>3198300</v>
      </c>
      <c r="E302" s="128">
        <v>618700</v>
      </c>
      <c r="F302" s="129">
        <f t="shared" si="4"/>
        <v>2579600</v>
      </c>
    </row>
    <row r="303" spans="1:6" ht="118.8" x14ac:dyDescent="0.25">
      <c r="A303" s="130" t="s">
        <v>843</v>
      </c>
      <c r="B303" s="125" t="s">
        <v>378</v>
      </c>
      <c r="C303" s="126" t="s">
        <v>844</v>
      </c>
      <c r="D303" s="127">
        <v>3198300</v>
      </c>
      <c r="E303" s="128">
        <v>618700</v>
      </c>
      <c r="F303" s="129">
        <f t="shared" si="4"/>
        <v>2579600</v>
      </c>
    </row>
    <row r="304" spans="1:6" ht="39.6" x14ac:dyDescent="0.25">
      <c r="A304" s="124" t="s">
        <v>509</v>
      </c>
      <c r="B304" s="125" t="s">
        <v>378</v>
      </c>
      <c r="C304" s="126" t="s">
        <v>845</v>
      </c>
      <c r="D304" s="127">
        <v>3198300</v>
      </c>
      <c r="E304" s="128">
        <v>618700</v>
      </c>
      <c r="F304" s="129">
        <f t="shared" si="4"/>
        <v>2579600</v>
      </c>
    </row>
    <row r="305" spans="1:6" ht="13.2" x14ac:dyDescent="0.25">
      <c r="A305" s="118" t="s">
        <v>846</v>
      </c>
      <c r="B305" s="119" t="s">
        <v>378</v>
      </c>
      <c r="C305" s="120" t="s">
        <v>847</v>
      </c>
      <c r="D305" s="121">
        <v>500000</v>
      </c>
      <c r="E305" s="122" t="s">
        <v>41</v>
      </c>
      <c r="F305" s="123">
        <f t="shared" si="4"/>
        <v>500000</v>
      </c>
    </row>
    <row r="306" spans="1:6" ht="13.2" x14ac:dyDescent="0.25">
      <c r="A306" s="124" t="s">
        <v>848</v>
      </c>
      <c r="B306" s="125" t="s">
        <v>378</v>
      </c>
      <c r="C306" s="126" t="s">
        <v>849</v>
      </c>
      <c r="D306" s="127">
        <v>500000</v>
      </c>
      <c r="E306" s="128" t="s">
        <v>41</v>
      </c>
      <c r="F306" s="129">
        <f t="shared" si="4"/>
        <v>500000</v>
      </c>
    </row>
    <row r="307" spans="1:6" ht="26.4" x14ac:dyDescent="0.25">
      <c r="A307" s="124" t="s">
        <v>850</v>
      </c>
      <c r="B307" s="125" t="s">
        <v>378</v>
      </c>
      <c r="C307" s="126" t="s">
        <v>851</v>
      </c>
      <c r="D307" s="127">
        <v>500000</v>
      </c>
      <c r="E307" s="128" t="s">
        <v>41</v>
      </c>
      <c r="F307" s="129">
        <f t="shared" si="4"/>
        <v>500000</v>
      </c>
    </row>
    <row r="308" spans="1:6" ht="26.4" x14ac:dyDescent="0.25">
      <c r="A308" s="124" t="s">
        <v>852</v>
      </c>
      <c r="B308" s="125" t="s">
        <v>378</v>
      </c>
      <c r="C308" s="126" t="s">
        <v>853</v>
      </c>
      <c r="D308" s="127">
        <v>500000</v>
      </c>
      <c r="E308" s="128" t="s">
        <v>41</v>
      </c>
      <c r="F308" s="129">
        <f t="shared" si="4"/>
        <v>500000</v>
      </c>
    </row>
    <row r="309" spans="1:6" ht="52.8" x14ac:dyDescent="0.25">
      <c r="A309" s="124" t="s">
        <v>854</v>
      </c>
      <c r="B309" s="125" t="s">
        <v>378</v>
      </c>
      <c r="C309" s="126" t="s">
        <v>855</v>
      </c>
      <c r="D309" s="127">
        <v>500000</v>
      </c>
      <c r="E309" s="128" t="s">
        <v>41</v>
      </c>
      <c r="F309" s="129">
        <f t="shared" si="4"/>
        <v>500000</v>
      </c>
    </row>
    <row r="310" spans="1:6" ht="26.4" x14ac:dyDescent="0.25">
      <c r="A310" s="124" t="s">
        <v>399</v>
      </c>
      <c r="B310" s="125" t="s">
        <v>378</v>
      </c>
      <c r="C310" s="126" t="s">
        <v>856</v>
      </c>
      <c r="D310" s="127">
        <v>450000</v>
      </c>
      <c r="E310" s="128" t="s">
        <v>41</v>
      </c>
      <c r="F310" s="129">
        <f t="shared" si="4"/>
        <v>450000</v>
      </c>
    </row>
    <row r="311" spans="1:6" ht="13.2" x14ac:dyDescent="0.25">
      <c r="A311" s="124" t="s">
        <v>529</v>
      </c>
      <c r="B311" s="125" t="s">
        <v>378</v>
      </c>
      <c r="C311" s="126" t="s">
        <v>857</v>
      </c>
      <c r="D311" s="127">
        <v>50000</v>
      </c>
      <c r="E311" s="128" t="s">
        <v>41</v>
      </c>
      <c r="F311" s="129">
        <f t="shared" si="4"/>
        <v>50000</v>
      </c>
    </row>
    <row r="312" spans="1:6" ht="26.4" x14ac:dyDescent="0.25">
      <c r="A312" s="118" t="s">
        <v>858</v>
      </c>
      <c r="B312" s="119" t="s">
        <v>378</v>
      </c>
      <c r="C312" s="120" t="s">
        <v>859</v>
      </c>
      <c r="D312" s="121">
        <v>300000</v>
      </c>
      <c r="E312" s="122" t="s">
        <v>41</v>
      </c>
      <c r="F312" s="123">
        <f t="shared" si="4"/>
        <v>300000</v>
      </c>
    </row>
    <row r="313" spans="1:6" ht="13.2" x14ac:dyDescent="0.25">
      <c r="A313" s="124" t="s">
        <v>860</v>
      </c>
      <c r="B313" s="125" t="s">
        <v>378</v>
      </c>
      <c r="C313" s="126" t="s">
        <v>861</v>
      </c>
      <c r="D313" s="127">
        <v>300000</v>
      </c>
      <c r="E313" s="128" t="s">
        <v>41</v>
      </c>
      <c r="F313" s="129">
        <f t="shared" si="4"/>
        <v>300000</v>
      </c>
    </row>
    <row r="314" spans="1:6" ht="26.4" x14ac:dyDescent="0.25">
      <c r="A314" s="124" t="s">
        <v>413</v>
      </c>
      <c r="B314" s="125" t="s">
        <v>378</v>
      </c>
      <c r="C314" s="126" t="s">
        <v>862</v>
      </c>
      <c r="D314" s="127">
        <v>300000</v>
      </c>
      <c r="E314" s="128" t="s">
        <v>41</v>
      </c>
      <c r="F314" s="129">
        <f t="shared" si="4"/>
        <v>300000</v>
      </c>
    </row>
    <row r="315" spans="1:6" ht="13.2" x14ac:dyDescent="0.25">
      <c r="A315" s="124" t="s">
        <v>466</v>
      </c>
      <c r="B315" s="125" t="s">
        <v>378</v>
      </c>
      <c r="C315" s="126" t="s">
        <v>863</v>
      </c>
      <c r="D315" s="127">
        <v>300000</v>
      </c>
      <c r="E315" s="128" t="s">
        <v>41</v>
      </c>
      <c r="F315" s="129">
        <f t="shared" si="4"/>
        <v>300000</v>
      </c>
    </row>
    <row r="316" spans="1:6" ht="39.6" x14ac:dyDescent="0.25">
      <c r="A316" s="124" t="s">
        <v>864</v>
      </c>
      <c r="B316" s="125" t="s">
        <v>378</v>
      </c>
      <c r="C316" s="126" t="s">
        <v>865</v>
      </c>
      <c r="D316" s="127">
        <v>300000</v>
      </c>
      <c r="E316" s="128" t="s">
        <v>41</v>
      </c>
      <c r="F316" s="129">
        <f t="shared" si="4"/>
        <v>300000</v>
      </c>
    </row>
    <row r="317" spans="1:6" ht="13.2" x14ac:dyDescent="0.25">
      <c r="A317" s="124" t="s">
        <v>356</v>
      </c>
      <c r="B317" s="125" t="s">
        <v>378</v>
      </c>
      <c r="C317" s="126" t="s">
        <v>866</v>
      </c>
      <c r="D317" s="127">
        <v>300000</v>
      </c>
      <c r="E317" s="128" t="s">
        <v>41</v>
      </c>
      <c r="F317" s="129">
        <f t="shared" si="4"/>
        <v>300000</v>
      </c>
    </row>
    <row r="318" spans="1:6" ht="13.2" x14ac:dyDescent="0.25">
      <c r="A318" s="112" t="s">
        <v>12</v>
      </c>
      <c r="B318" s="113" t="s">
        <v>378</v>
      </c>
      <c r="C318" s="114" t="s">
        <v>867</v>
      </c>
      <c r="D318" s="115">
        <v>17691914</v>
      </c>
      <c r="E318" s="116">
        <v>1399534.17</v>
      </c>
      <c r="F318" s="117">
        <f t="shared" si="4"/>
        <v>16292379.83</v>
      </c>
    </row>
    <row r="319" spans="1:6" ht="13.2" x14ac:dyDescent="0.25">
      <c r="A319" s="118" t="s">
        <v>382</v>
      </c>
      <c r="B319" s="119" t="s">
        <v>378</v>
      </c>
      <c r="C319" s="120" t="s">
        <v>868</v>
      </c>
      <c r="D319" s="121">
        <v>17369814</v>
      </c>
      <c r="E319" s="122">
        <v>1399534.17</v>
      </c>
      <c r="F319" s="123">
        <f t="shared" si="4"/>
        <v>15970279.83</v>
      </c>
    </row>
    <row r="320" spans="1:6" ht="26.4" x14ac:dyDescent="0.25">
      <c r="A320" s="124" t="s">
        <v>869</v>
      </c>
      <c r="B320" s="125" t="s">
        <v>378</v>
      </c>
      <c r="C320" s="126" t="s">
        <v>870</v>
      </c>
      <c r="D320" s="127">
        <v>13188600</v>
      </c>
      <c r="E320" s="128">
        <v>1339260.17</v>
      </c>
      <c r="F320" s="129">
        <f t="shared" si="4"/>
        <v>11849339.83</v>
      </c>
    </row>
    <row r="321" spans="1:6" ht="39.6" x14ac:dyDescent="0.25">
      <c r="A321" s="124" t="s">
        <v>871</v>
      </c>
      <c r="B321" s="125" t="s">
        <v>378</v>
      </c>
      <c r="C321" s="126" t="s">
        <v>872</v>
      </c>
      <c r="D321" s="127">
        <v>13188600</v>
      </c>
      <c r="E321" s="128">
        <v>1339260.17</v>
      </c>
      <c r="F321" s="129">
        <f t="shared" si="4"/>
        <v>11849339.83</v>
      </c>
    </row>
    <row r="322" spans="1:6" ht="26.4" x14ac:dyDescent="0.25">
      <c r="A322" s="124" t="s">
        <v>873</v>
      </c>
      <c r="B322" s="125" t="s">
        <v>378</v>
      </c>
      <c r="C322" s="126" t="s">
        <v>874</v>
      </c>
      <c r="D322" s="127">
        <v>13188600</v>
      </c>
      <c r="E322" s="128">
        <v>1339260.17</v>
      </c>
      <c r="F322" s="129">
        <f t="shared" si="4"/>
        <v>11849339.83</v>
      </c>
    </row>
    <row r="323" spans="1:6" ht="79.2" x14ac:dyDescent="0.25">
      <c r="A323" s="130" t="s">
        <v>875</v>
      </c>
      <c r="B323" s="125" t="s">
        <v>378</v>
      </c>
      <c r="C323" s="126" t="s">
        <v>876</v>
      </c>
      <c r="D323" s="127">
        <v>11583400</v>
      </c>
      <c r="E323" s="128">
        <v>1177493.05</v>
      </c>
      <c r="F323" s="129">
        <f t="shared" si="4"/>
        <v>10405906.949999999</v>
      </c>
    </row>
    <row r="324" spans="1:6" ht="13.2" x14ac:dyDescent="0.25">
      <c r="A324" s="124" t="s">
        <v>391</v>
      </c>
      <c r="B324" s="125" t="s">
        <v>378</v>
      </c>
      <c r="C324" s="126" t="s">
        <v>877</v>
      </c>
      <c r="D324" s="127">
        <v>8029300</v>
      </c>
      <c r="E324" s="128">
        <v>905029.33</v>
      </c>
      <c r="F324" s="129">
        <f t="shared" si="4"/>
        <v>7124270.6699999999</v>
      </c>
    </row>
    <row r="325" spans="1:6" ht="26.4" x14ac:dyDescent="0.25">
      <c r="A325" s="124" t="s">
        <v>393</v>
      </c>
      <c r="B325" s="125" t="s">
        <v>378</v>
      </c>
      <c r="C325" s="126" t="s">
        <v>878</v>
      </c>
      <c r="D325" s="127">
        <v>867300</v>
      </c>
      <c r="E325" s="128" t="s">
        <v>41</v>
      </c>
      <c r="F325" s="129">
        <f t="shared" si="4"/>
        <v>867300</v>
      </c>
    </row>
    <row r="326" spans="1:6" ht="39.6" x14ac:dyDescent="0.25">
      <c r="A326" s="124" t="s">
        <v>395</v>
      </c>
      <c r="B326" s="125" t="s">
        <v>378</v>
      </c>
      <c r="C326" s="126" t="s">
        <v>879</v>
      </c>
      <c r="D326" s="127">
        <v>2686800</v>
      </c>
      <c r="E326" s="128">
        <v>272463.71999999997</v>
      </c>
      <c r="F326" s="129">
        <f t="shared" si="4"/>
        <v>2414336.2800000003</v>
      </c>
    </row>
    <row r="327" spans="1:6" ht="79.2" x14ac:dyDescent="0.25">
      <c r="A327" s="130" t="s">
        <v>880</v>
      </c>
      <c r="B327" s="125" t="s">
        <v>378</v>
      </c>
      <c r="C327" s="126" t="s">
        <v>881</v>
      </c>
      <c r="D327" s="127">
        <v>793400</v>
      </c>
      <c r="E327" s="128">
        <v>81187.12</v>
      </c>
      <c r="F327" s="129">
        <f t="shared" si="4"/>
        <v>712212.88</v>
      </c>
    </row>
    <row r="328" spans="1:6" ht="26.4" x14ac:dyDescent="0.25">
      <c r="A328" s="124" t="s">
        <v>399</v>
      </c>
      <c r="B328" s="125" t="s">
        <v>378</v>
      </c>
      <c r="C328" s="126" t="s">
        <v>882</v>
      </c>
      <c r="D328" s="127">
        <v>629000</v>
      </c>
      <c r="E328" s="128">
        <v>53040.76</v>
      </c>
      <c r="F328" s="129">
        <f t="shared" si="4"/>
        <v>575959.24</v>
      </c>
    </row>
    <row r="329" spans="1:6" ht="13.2" x14ac:dyDescent="0.25">
      <c r="A329" s="124" t="s">
        <v>437</v>
      </c>
      <c r="B329" s="125" t="s">
        <v>378</v>
      </c>
      <c r="C329" s="126" t="s">
        <v>883</v>
      </c>
      <c r="D329" s="127">
        <v>164400</v>
      </c>
      <c r="E329" s="128">
        <v>28146.36</v>
      </c>
      <c r="F329" s="129">
        <f t="shared" si="4"/>
        <v>136253.64000000001</v>
      </c>
    </row>
    <row r="330" spans="1:6" ht="92.4" x14ac:dyDescent="0.25">
      <c r="A330" s="130" t="s">
        <v>884</v>
      </c>
      <c r="B330" s="125" t="s">
        <v>378</v>
      </c>
      <c r="C330" s="126" t="s">
        <v>885</v>
      </c>
      <c r="D330" s="127">
        <v>811800</v>
      </c>
      <c r="E330" s="128">
        <v>80580</v>
      </c>
      <c r="F330" s="129">
        <f t="shared" si="4"/>
        <v>731220</v>
      </c>
    </row>
    <row r="331" spans="1:6" ht="13.2" x14ac:dyDescent="0.25">
      <c r="A331" s="124" t="s">
        <v>391</v>
      </c>
      <c r="B331" s="125" t="s">
        <v>378</v>
      </c>
      <c r="C331" s="126" t="s">
        <v>886</v>
      </c>
      <c r="D331" s="127">
        <v>535680</v>
      </c>
      <c r="E331" s="128">
        <v>61889.4</v>
      </c>
      <c r="F331" s="129">
        <f t="shared" si="4"/>
        <v>473790.6</v>
      </c>
    </row>
    <row r="332" spans="1:6" ht="26.4" x14ac:dyDescent="0.25">
      <c r="A332" s="124" t="s">
        <v>393</v>
      </c>
      <c r="B332" s="125" t="s">
        <v>378</v>
      </c>
      <c r="C332" s="126" t="s">
        <v>887</v>
      </c>
      <c r="D332" s="127">
        <v>58500</v>
      </c>
      <c r="E332" s="128" t="s">
        <v>41</v>
      </c>
      <c r="F332" s="129">
        <f t="shared" si="4"/>
        <v>58500</v>
      </c>
    </row>
    <row r="333" spans="1:6" ht="39.6" x14ac:dyDescent="0.25">
      <c r="A333" s="124" t="s">
        <v>395</v>
      </c>
      <c r="B333" s="125" t="s">
        <v>378</v>
      </c>
      <c r="C333" s="126" t="s">
        <v>888</v>
      </c>
      <c r="D333" s="127">
        <v>179460</v>
      </c>
      <c r="E333" s="128">
        <v>18690.599999999999</v>
      </c>
      <c r="F333" s="129">
        <f t="shared" si="4"/>
        <v>160769.4</v>
      </c>
    </row>
    <row r="334" spans="1:6" ht="26.4" x14ac:dyDescent="0.25">
      <c r="A334" s="124" t="s">
        <v>399</v>
      </c>
      <c r="B334" s="125" t="s">
        <v>378</v>
      </c>
      <c r="C334" s="126" t="s">
        <v>889</v>
      </c>
      <c r="D334" s="127">
        <v>38160</v>
      </c>
      <c r="E334" s="128" t="s">
        <v>41</v>
      </c>
      <c r="F334" s="129">
        <f t="shared" si="4"/>
        <v>38160</v>
      </c>
    </row>
    <row r="335" spans="1:6" ht="13.2" x14ac:dyDescent="0.25">
      <c r="A335" s="124" t="s">
        <v>890</v>
      </c>
      <c r="B335" s="125" t="s">
        <v>378</v>
      </c>
      <c r="C335" s="126" t="s">
        <v>891</v>
      </c>
      <c r="D335" s="127">
        <v>3477114</v>
      </c>
      <c r="E335" s="128" t="s">
        <v>41</v>
      </c>
      <c r="F335" s="129">
        <f t="shared" ref="F335:F398" si="5">IF(OR(D335="-",IF(E335="-",0,E335)&gt;=IF(D335="-",0,D335)),"-",IF(D335="-",0,D335)-IF(E335="-",0,E335))</f>
        <v>3477114</v>
      </c>
    </row>
    <row r="336" spans="1:6" ht="26.4" x14ac:dyDescent="0.25">
      <c r="A336" s="124" t="s">
        <v>413</v>
      </c>
      <c r="B336" s="125" t="s">
        <v>378</v>
      </c>
      <c r="C336" s="126" t="s">
        <v>892</v>
      </c>
      <c r="D336" s="127">
        <v>3477114</v>
      </c>
      <c r="E336" s="128" t="s">
        <v>41</v>
      </c>
      <c r="F336" s="129">
        <f t="shared" si="5"/>
        <v>3477114</v>
      </c>
    </row>
    <row r="337" spans="1:6" ht="13.2" x14ac:dyDescent="0.25">
      <c r="A337" s="124" t="s">
        <v>415</v>
      </c>
      <c r="B337" s="125" t="s">
        <v>378</v>
      </c>
      <c r="C337" s="126" t="s">
        <v>893</v>
      </c>
      <c r="D337" s="127">
        <v>3477114</v>
      </c>
      <c r="E337" s="128" t="s">
        <v>41</v>
      </c>
      <c r="F337" s="129">
        <f t="shared" si="5"/>
        <v>3477114</v>
      </c>
    </row>
    <row r="338" spans="1:6" ht="39.6" x14ac:dyDescent="0.25">
      <c r="A338" s="124" t="s">
        <v>417</v>
      </c>
      <c r="B338" s="125" t="s">
        <v>378</v>
      </c>
      <c r="C338" s="126" t="s">
        <v>894</v>
      </c>
      <c r="D338" s="127">
        <v>3477114</v>
      </c>
      <c r="E338" s="128" t="s">
        <v>41</v>
      </c>
      <c r="F338" s="129">
        <f t="shared" si="5"/>
        <v>3477114</v>
      </c>
    </row>
    <row r="339" spans="1:6" ht="13.2" x14ac:dyDescent="0.25">
      <c r="A339" s="124" t="s">
        <v>895</v>
      </c>
      <c r="B339" s="125" t="s">
        <v>378</v>
      </c>
      <c r="C339" s="126" t="s">
        <v>896</v>
      </c>
      <c r="D339" s="127">
        <v>3477114</v>
      </c>
      <c r="E339" s="128" t="s">
        <v>41</v>
      </c>
      <c r="F339" s="129">
        <f t="shared" si="5"/>
        <v>3477114</v>
      </c>
    </row>
    <row r="340" spans="1:6" ht="13.2" x14ac:dyDescent="0.25">
      <c r="A340" s="124" t="s">
        <v>401</v>
      </c>
      <c r="B340" s="125" t="s">
        <v>378</v>
      </c>
      <c r="C340" s="126" t="s">
        <v>897</v>
      </c>
      <c r="D340" s="127">
        <v>704100</v>
      </c>
      <c r="E340" s="128">
        <v>60274</v>
      </c>
      <c r="F340" s="129">
        <f t="shared" si="5"/>
        <v>643826</v>
      </c>
    </row>
    <row r="341" spans="1:6" ht="39.6" x14ac:dyDescent="0.25">
      <c r="A341" s="124" t="s">
        <v>871</v>
      </c>
      <c r="B341" s="125" t="s">
        <v>378</v>
      </c>
      <c r="C341" s="126" t="s">
        <v>898</v>
      </c>
      <c r="D341" s="127">
        <v>704100</v>
      </c>
      <c r="E341" s="128">
        <v>60274</v>
      </c>
      <c r="F341" s="129">
        <f t="shared" si="5"/>
        <v>643826</v>
      </c>
    </row>
    <row r="342" spans="1:6" ht="26.4" x14ac:dyDescent="0.25">
      <c r="A342" s="124" t="s">
        <v>873</v>
      </c>
      <c r="B342" s="125" t="s">
        <v>378</v>
      </c>
      <c r="C342" s="126" t="s">
        <v>899</v>
      </c>
      <c r="D342" s="127">
        <v>704100</v>
      </c>
      <c r="E342" s="128">
        <v>60274</v>
      </c>
      <c r="F342" s="129">
        <f t="shared" si="5"/>
        <v>643826</v>
      </c>
    </row>
    <row r="343" spans="1:6" ht="79.2" x14ac:dyDescent="0.25">
      <c r="A343" s="130" t="s">
        <v>875</v>
      </c>
      <c r="B343" s="125" t="s">
        <v>378</v>
      </c>
      <c r="C343" s="126" t="s">
        <v>900</v>
      </c>
      <c r="D343" s="127">
        <v>433300</v>
      </c>
      <c r="E343" s="128" t="s">
        <v>41</v>
      </c>
      <c r="F343" s="129">
        <f t="shared" si="5"/>
        <v>433300</v>
      </c>
    </row>
    <row r="344" spans="1:6" ht="13.2" x14ac:dyDescent="0.25">
      <c r="A344" s="124" t="s">
        <v>901</v>
      </c>
      <c r="B344" s="125" t="s">
        <v>378</v>
      </c>
      <c r="C344" s="126" t="s">
        <v>902</v>
      </c>
      <c r="D344" s="127">
        <v>433300</v>
      </c>
      <c r="E344" s="128" t="s">
        <v>41</v>
      </c>
      <c r="F344" s="129">
        <f t="shared" si="5"/>
        <v>433300</v>
      </c>
    </row>
    <row r="345" spans="1:6" ht="66" x14ac:dyDescent="0.25">
      <c r="A345" s="130" t="s">
        <v>903</v>
      </c>
      <c r="B345" s="125" t="s">
        <v>378</v>
      </c>
      <c r="C345" s="126" t="s">
        <v>904</v>
      </c>
      <c r="D345" s="127">
        <v>270800</v>
      </c>
      <c r="E345" s="128">
        <v>60274</v>
      </c>
      <c r="F345" s="129">
        <f t="shared" si="5"/>
        <v>210526</v>
      </c>
    </row>
    <row r="346" spans="1:6" ht="26.4" x14ac:dyDescent="0.25">
      <c r="A346" s="124" t="s">
        <v>399</v>
      </c>
      <c r="B346" s="125" t="s">
        <v>378</v>
      </c>
      <c r="C346" s="126" t="s">
        <v>905</v>
      </c>
      <c r="D346" s="127">
        <v>256200</v>
      </c>
      <c r="E346" s="128">
        <v>52796</v>
      </c>
      <c r="F346" s="129">
        <f t="shared" si="5"/>
        <v>203404</v>
      </c>
    </row>
    <row r="347" spans="1:6" ht="13.2" x14ac:dyDescent="0.25">
      <c r="A347" s="124" t="s">
        <v>411</v>
      </c>
      <c r="B347" s="125" t="s">
        <v>378</v>
      </c>
      <c r="C347" s="126" t="s">
        <v>906</v>
      </c>
      <c r="D347" s="127">
        <v>9000</v>
      </c>
      <c r="E347" s="128">
        <v>7478</v>
      </c>
      <c r="F347" s="129">
        <f t="shared" si="5"/>
        <v>1522</v>
      </c>
    </row>
    <row r="348" spans="1:6" ht="13.2" x14ac:dyDescent="0.25">
      <c r="A348" s="124" t="s">
        <v>527</v>
      </c>
      <c r="B348" s="125" t="s">
        <v>378</v>
      </c>
      <c r="C348" s="126" t="s">
        <v>907</v>
      </c>
      <c r="D348" s="127">
        <v>3000</v>
      </c>
      <c r="E348" s="128" t="s">
        <v>41</v>
      </c>
      <c r="F348" s="129">
        <f t="shared" si="5"/>
        <v>3000</v>
      </c>
    </row>
    <row r="349" spans="1:6" ht="13.2" x14ac:dyDescent="0.25">
      <c r="A349" s="124" t="s">
        <v>529</v>
      </c>
      <c r="B349" s="125" t="s">
        <v>378</v>
      </c>
      <c r="C349" s="126" t="s">
        <v>908</v>
      </c>
      <c r="D349" s="127">
        <v>2600</v>
      </c>
      <c r="E349" s="128" t="s">
        <v>41</v>
      </c>
      <c r="F349" s="129">
        <f t="shared" si="5"/>
        <v>2600</v>
      </c>
    </row>
    <row r="350" spans="1:6" ht="13.2" x14ac:dyDescent="0.25">
      <c r="A350" s="118" t="s">
        <v>740</v>
      </c>
      <c r="B350" s="119" t="s">
        <v>378</v>
      </c>
      <c r="C350" s="120" t="s">
        <v>909</v>
      </c>
      <c r="D350" s="121">
        <v>22100</v>
      </c>
      <c r="E350" s="122" t="s">
        <v>41</v>
      </c>
      <c r="F350" s="123">
        <f t="shared" si="5"/>
        <v>22100</v>
      </c>
    </row>
    <row r="351" spans="1:6" ht="26.4" x14ac:dyDescent="0.25">
      <c r="A351" s="124" t="s">
        <v>749</v>
      </c>
      <c r="B351" s="125" t="s">
        <v>378</v>
      </c>
      <c r="C351" s="126" t="s">
        <v>910</v>
      </c>
      <c r="D351" s="127">
        <v>22100</v>
      </c>
      <c r="E351" s="128" t="s">
        <v>41</v>
      </c>
      <c r="F351" s="129">
        <f t="shared" si="5"/>
        <v>22100</v>
      </c>
    </row>
    <row r="352" spans="1:6" ht="39.6" x14ac:dyDescent="0.25">
      <c r="A352" s="124" t="s">
        <v>871</v>
      </c>
      <c r="B352" s="125" t="s">
        <v>378</v>
      </c>
      <c r="C352" s="126" t="s">
        <v>911</v>
      </c>
      <c r="D352" s="127">
        <v>22100</v>
      </c>
      <c r="E352" s="128" t="s">
        <v>41</v>
      </c>
      <c r="F352" s="129">
        <f t="shared" si="5"/>
        <v>22100</v>
      </c>
    </row>
    <row r="353" spans="1:6" ht="26.4" x14ac:dyDescent="0.25">
      <c r="A353" s="124" t="s">
        <v>873</v>
      </c>
      <c r="B353" s="125" t="s">
        <v>378</v>
      </c>
      <c r="C353" s="126" t="s">
        <v>912</v>
      </c>
      <c r="D353" s="127">
        <v>22100</v>
      </c>
      <c r="E353" s="128" t="s">
        <v>41</v>
      </c>
      <c r="F353" s="129">
        <f t="shared" si="5"/>
        <v>22100</v>
      </c>
    </row>
    <row r="354" spans="1:6" ht="79.2" x14ac:dyDescent="0.25">
      <c r="A354" s="130" t="s">
        <v>880</v>
      </c>
      <c r="B354" s="125" t="s">
        <v>378</v>
      </c>
      <c r="C354" s="126" t="s">
        <v>913</v>
      </c>
      <c r="D354" s="127">
        <v>22100</v>
      </c>
      <c r="E354" s="128" t="s">
        <v>41</v>
      </c>
      <c r="F354" s="129">
        <f t="shared" si="5"/>
        <v>22100</v>
      </c>
    </row>
    <row r="355" spans="1:6" ht="26.4" x14ac:dyDescent="0.25">
      <c r="A355" s="124" t="s">
        <v>399</v>
      </c>
      <c r="B355" s="125" t="s">
        <v>378</v>
      </c>
      <c r="C355" s="126" t="s">
        <v>914</v>
      </c>
      <c r="D355" s="127">
        <v>22100</v>
      </c>
      <c r="E355" s="128" t="s">
        <v>41</v>
      </c>
      <c r="F355" s="129">
        <f t="shared" si="5"/>
        <v>22100</v>
      </c>
    </row>
    <row r="356" spans="1:6" ht="26.4" x14ac:dyDescent="0.25">
      <c r="A356" s="118" t="s">
        <v>915</v>
      </c>
      <c r="B356" s="119" t="s">
        <v>378</v>
      </c>
      <c r="C356" s="120" t="s">
        <v>916</v>
      </c>
      <c r="D356" s="121">
        <v>300000</v>
      </c>
      <c r="E356" s="122" t="s">
        <v>41</v>
      </c>
      <c r="F356" s="123">
        <f t="shared" si="5"/>
        <v>300000</v>
      </c>
    </row>
    <row r="357" spans="1:6" ht="26.4" x14ac:dyDescent="0.25">
      <c r="A357" s="124" t="s">
        <v>917</v>
      </c>
      <c r="B357" s="125" t="s">
        <v>378</v>
      </c>
      <c r="C357" s="126" t="s">
        <v>918</v>
      </c>
      <c r="D357" s="127">
        <v>300000</v>
      </c>
      <c r="E357" s="128" t="s">
        <v>41</v>
      </c>
      <c r="F357" s="129">
        <f t="shared" si="5"/>
        <v>300000</v>
      </c>
    </row>
    <row r="358" spans="1:6" ht="26.4" x14ac:dyDescent="0.25">
      <c r="A358" s="124" t="s">
        <v>413</v>
      </c>
      <c r="B358" s="125" t="s">
        <v>378</v>
      </c>
      <c r="C358" s="126" t="s">
        <v>919</v>
      </c>
      <c r="D358" s="127">
        <v>300000</v>
      </c>
      <c r="E358" s="128" t="s">
        <v>41</v>
      </c>
      <c r="F358" s="129">
        <f t="shared" si="5"/>
        <v>300000</v>
      </c>
    </row>
    <row r="359" spans="1:6" ht="13.2" x14ac:dyDescent="0.25">
      <c r="A359" s="124" t="s">
        <v>920</v>
      </c>
      <c r="B359" s="125" t="s">
        <v>378</v>
      </c>
      <c r="C359" s="126" t="s">
        <v>921</v>
      </c>
      <c r="D359" s="127">
        <v>300000</v>
      </c>
      <c r="E359" s="128" t="s">
        <v>41</v>
      </c>
      <c r="F359" s="129">
        <f t="shared" si="5"/>
        <v>300000</v>
      </c>
    </row>
    <row r="360" spans="1:6" ht="39.6" x14ac:dyDescent="0.25">
      <c r="A360" s="124" t="s">
        <v>922</v>
      </c>
      <c r="B360" s="125" t="s">
        <v>378</v>
      </c>
      <c r="C360" s="126" t="s">
        <v>923</v>
      </c>
      <c r="D360" s="127">
        <v>300000</v>
      </c>
      <c r="E360" s="128" t="s">
        <v>41</v>
      </c>
      <c r="F360" s="129">
        <f t="shared" si="5"/>
        <v>300000</v>
      </c>
    </row>
    <row r="361" spans="1:6" ht="13.2" x14ac:dyDescent="0.25">
      <c r="A361" s="124" t="s">
        <v>924</v>
      </c>
      <c r="B361" s="125" t="s">
        <v>378</v>
      </c>
      <c r="C361" s="126" t="s">
        <v>925</v>
      </c>
      <c r="D361" s="127">
        <v>300000</v>
      </c>
      <c r="E361" s="128" t="s">
        <v>41</v>
      </c>
      <c r="F361" s="129">
        <f t="shared" si="5"/>
        <v>300000</v>
      </c>
    </row>
    <row r="362" spans="1:6" ht="13.2" x14ac:dyDescent="0.25">
      <c r="A362" s="112" t="s">
        <v>926</v>
      </c>
      <c r="B362" s="113" t="s">
        <v>378</v>
      </c>
      <c r="C362" s="114" t="s">
        <v>927</v>
      </c>
      <c r="D362" s="115">
        <v>98061500</v>
      </c>
      <c r="E362" s="116">
        <v>6981155.0499999998</v>
      </c>
      <c r="F362" s="117">
        <f t="shared" si="5"/>
        <v>91080344.950000003</v>
      </c>
    </row>
    <row r="363" spans="1:6" ht="13.2" x14ac:dyDescent="0.25">
      <c r="A363" s="118" t="s">
        <v>382</v>
      </c>
      <c r="B363" s="119" t="s">
        <v>378</v>
      </c>
      <c r="C363" s="120" t="s">
        <v>928</v>
      </c>
      <c r="D363" s="121">
        <v>7900</v>
      </c>
      <c r="E363" s="122" t="s">
        <v>41</v>
      </c>
      <c r="F363" s="123">
        <f t="shared" si="5"/>
        <v>7900</v>
      </c>
    </row>
    <row r="364" spans="1:6" ht="13.2" x14ac:dyDescent="0.25">
      <c r="A364" s="124" t="s">
        <v>401</v>
      </c>
      <c r="B364" s="125" t="s">
        <v>378</v>
      </c>
      <c r="C364" s="126" t="s">
        <v>929</v>
      </c>
      <c r="D364" s="127">
        <v>7900</v>
      </c>
      <c r="E364" s="128" t="s">
        <v>41</v>
      </c>
      <c r="F364" s="129">
        <f t="shared" si="5"/>
        <v>7900</v>
      </c>
    </row>
    <row r="365" spans="1:6" ht="26.4" x14ac:dyDescent="0.25">
      <c r="A365" s="124" t="s">
        <v>789</v>
      </c>
      <c r="B365" s="125" t="s">
        <v>378</v>
      </c>
      <c r="C365" s="126" t="s">
        <v>930</v>
      </c>
      <c r="D365" s="127">
        <v>7900</v>
      </c>
      <c r="E365" s="128" t="s">
        <v>41</v>
      </c>
      <c r="F365" s="129">
        <f t="shared" si="5"/>
        <v>7900</v>
      </c>
    </row>
    <row r="366" spans="1:6" ht="26.4" x14ac:dyDescent="0.25">
      <c r="A366" s="124" t="s">
        <v>931</v>
      </c>
      <c r="B366" s="125" t="s">
        <v>378</v>
      </c>
      <c r="C366" s="126" t="s">
        <v>932</v>
      </c>
      <c r="D366" s="127">
        <v>7900</v>
      </c>
      <c r="E366" s="128" t="s">
        <v>41</v>
      </c>
      <c r="F366" s="129">
        <f t="shared" si="5"/>
        <v>7900</v>
      </c>
    </row>
    <row r="367" spans="1:6" ht="52.8" x14ac:dyDescent="0.25">
      <c r="A367" s="124" t="s">
        <v>933</v>
      </c>
      <c r="B367" s="125" t="s">
        <v>378</v>
      </c>
      <c r="C367" s="126" t="s">
        <v>934</v>
      </c>
      <c r="D367" s="127">
        <v>7900</v>
      </c>
      <c r="E367" s="128" t="s">
        <v>41</v>
      </c>
      <c r="F367" s="129">
        <f t="shared" si="5"/>
        <v>7900</v>
      </c>
    </row>
    <row r="368" spans="1:6" ht="26.4" x14ac:dyDescent="0.25">
      <c r="A368" s="124" t="s">
        <v>399</v>
      </c>
      <c r="B368" s="125" t="s">
        <v>378</v>
      </c>
      <c r="C368" s="126" t="s">
        <v>935</v>
      </c>
      <c r="D368" s="127">
        <v>7800</v>
      </c>
      <c r="E368" s="128" t="s">
        <v>41</v>
      </c>
      <c r="F368" s="129">
        <f t="shared" si="5"/>
        <v>7800</v>
      </c>
    </row>
    <row r="369" spans="1:6" ht="13.2" x14ac:dyDescent="0.25">
      <c r="A369" s="124" t="s">
        <v>529</v>
      </c>
      <c r="B369" s="125" t="s">
        <v>378</v>
      </c>
      <c r="C369" s="126" t="s">
        <v>936</v>
      </c>
      <c r="D369" s="127">
        <v>100</v>
      </c>
      <c r="E369" s="128" t="s">
        <v>41</v>
      </c>
      <c r="F369" s="129">
        <f t="shared" si="5"/>
        <v>100</v>
      </c>
    </row>
    <row r="370" spans="1:6" ht="13.2" x14ac:dyDescent="0.25">
      <c r="A370" s="118" t="s">
        <v>740</v>
      </c>
      <c r="B370" s="119" t="s">
        <v>378</v>
      </c>
      <c r="C370" s="120" t="s">
        <v>937</v>
      </c>
      <c r="D370" s="121">
        <v>17422900</v>
      </c>
      <c r="E370" s="122">
        <v>1559500</v>
      </c>
      <c r="F370" s="123">
        <f t="shared" si="5"/>
        <v>15863400</v>
      </c>
    </row>
    <row r="371" spans="1:6" ht="13.2" x14ac:dyDescent="0.25">
      <c r="A371" s="124" t="s">
        <v>938</v>
      </c>
      <c r="B371" s="125" t="s">
        <v>378</v>
      </c>
      <c r="C371" s="126" t="s">
        <v>939</v>
      </c>
      <c r="D371" s="127">
        <v>17422900</v>
      </c>
      <c r="E371" s="128">
        <v>1559500</v>
      </c>
      <c r="F371" s="129">
        <f t="shared" si="5"/>
        <v>15863400</v>
      </c>
    </row>
    <row r="372" spans="1:6" ht="26.4" x14ac:dyDescent="0.25">
      <c r="A372" s="124" t="s">
        <v>789</v>
      </c>
      <c r="B372" s="125" t="s">
        <v>378</v>
      </c>
      <c r="C372" s="126" t="s">
        <v>940</v>
      </c>
      <c r="D372" s="127">
        <v>17422900</v>
      </c>
      <c r="E372" s="128">
        <v>1559500</v>
      </c>
      <c r="F372" s="129">
        <f t="shared" si="5"/>
        <v>15863400</v>
      </c>
    </row>
    <row r="373" spans="1:6" ht="13.2" x14ac:dyDescent="0.25">
      <c r="A373" s="124" t="s">
        <v>791</v>
      </c>
      <c r="B373" s="125" t="s">
        <v>378</v>
      </c>
      <c r="C373" s="126" t="s">
        <v>941</v>
      </c>
      <c r="D373" s="127">
        <v>17422900</v>
      </c>
      <c r="E373" s="128">
        <v>1559500</v>
      </c>
      <c r="F373" s="129">
        <f t="shared" si="5"/>
        <v>15863400</v>
      </c>
    </row>
    <row r="374" spans="1:6" ht="92.4" x14ac:dyDescent="0.25">
      <c r="A374" s="130" t="s">
        <v>942</v>
      </c>
      <c r="B374" s="125" t="s">
        <v>378</v>
      </c>
      <c r="C374" s="126" t="s">
        <v>943</v>
      </c>
      <c r="D374" s="127">
        <v>14539200</v>
      </c>
      <c r="E374" s="128">
        <v>1559500</v>
      </c>
      <c r="F374" s="129">
        <f t="shared" si="5"/>
        <v>12979700</v>
      </c>
    </row>
    <row r="375" spans="1:6" ht="39.6" x14ac:dyDescent="0.25">
      <c r="A375" s="124" t="s">
        <v>581</v>
      </c>
      <c r="B375" s="125" t="s">
        <v>378</v>
      </c>
      <c r="C375" s="126" t="s">
        <v>944</v>
      </c>
      <c r="D375" s="127">
        <v>14539200</v>
      </c>
      <c r="E375" s="128">
        <v>1559500</v>
      </c>
      <c r="F375" s="129">
        <f t="shared" si="5"/>
        <v>12979700</v>
      </c>
    </row>
    <row r="376" spans="1:6" ht="39.6" x14ac:dyDescent="0.25">
      <c r="A376" s="124" t="s">
        <v>945</v>
      </c>
      <c r="B376" s="125" t="s">
        <v>378</v>
      </c>
      <c r="C376" s="126" t="s">
        <v>946</v>
      </c>
      <c r="D376" s="127">
        <v>2883700</v>
      </c>
      <c r="E376" s="128" t="s">
        <v>41</v>
      </c>
      <c r="F376" s="129">
        <f t="shared" si="5"/>
        <v>2883700</v>
      </c>
    </row>
    <row r="377" spans="1:6" ht="13.2" x14ac:dyDescent="0.25">
      <c r="A377" s="124" t="s">
        <v>947</v>
      </c>
      <c r="B377" s="125" t="s">
        <v>378</v>
      </c>
      <c r="C377" s="126" t="s">
        <v>948</v>
      </c>
      <c r="D377" s="127">
        <v>2883700</v>
      </c>
      <c r="E377" s="128" t="s">
        <v>41</v>
      </c>
      <c r="F377" s="129">
        <f t="shared" si="5"/>
        <v>2883700</v>
      </c>
    </row>
    <row r="378" spans="1:6" ht="13.2" x14ac:dyDescent="0.25">
      <c r="A378" s="118" t="s">
        <v>785</v>
      </c>
      <c r="B378" s="119" t="s">
        <v>378</v>
      </c>
      <c r="C378" s="120" t="s">
        <v>949</v>
      </c>
      <c r="D378" s="121">
        <v>80630700</v>
      </c>
      <c r="E378" s="122">
        <v>5421655.0499999998</v>
      </c>
      <c r="F378" s="123">
        <f t="shared" si="5"/>
        <v>75209044.950000003</v>
      </c>
    </row>
    <row r="379" spans="1:6" ht="13.2" x14ac:dyDescent="0.25">
      <c r="A379" s="124" t="s">
        <v>787</v>
      </c>
      <c r="B379" s="125" t="s">
        <v>378</v>
      </c>
      <c r="C379" s="126" t="s">
        <v>950</v>
      </c>
      <c r="D379" s="127">
        <v>74461000</v>
      </c>
      <c r="E379" s="128">
        <v>4765703.28</v>
      </c>
      <c r="F379" s="129">
        <f t="shared" si="5"/>
        <v>69695296.719999999</v>
      </c>
    </row>
    <row r="380" spans="1:6" ht="26.4" x14ac:dyDescent="0.25">
      <c r="A380" s="124" t="s">
        <v>789</v>
      </c>
      <c r="B380" s="125" t="s">
        <v>378</v>
      </c>
      <c r="C380" s="126" t="s">
        <v>951</v>
      </c>
      <c r="D380" s="127">
        <v>74461000</v>
      </c>
      <c r="E380" s="128">
        <v>4765703.28</v>
      </c>
      <c r="F380" s="129">
        <f t="shared" si="5"/>
        <v>69695296.719999999</v>
      </c>
    </row>
    <row r="381" spans="1:6" ht="13.2" x14ac:dyDescent="0.25">
      <c r="A381" s="124" t="s">
        <v>791</v>
      </c>
      <c r="B381" s="125" t="s">
        <v>378</v>
      </c>
      <c r="C381" s="126" t="s">
        <v>952</v>
      </c>
      <c r="D381" s="127">
        <v>74461000</v>
      </c>
      <c r="E381" s="128">
        <v>4765703.28</v>
      </c>
      <c r="F381" s="129">
        <f t="shared" si="5"/>
        <v>69695296.719999999</v>
      </c>
    </row>
    <row r="382" spans="1:6" ht="92.4" x14ac:dyDescent="0.25">
      <c r="A382" s="130" t="s">
        <v>942</v>
      </c>
      <c r="B382" s="125" t="s">
        <v>378</v>
      </c>
      <c r="C382" s="126" t="s">
        <v>953</v>
      </c>
      <c r="D382" s="127">
        <v>37114100</v>
      </c>
      <c r="E382" s="128">
        <v>4765703.28</v>
      </c>
      <c r="F382" s="129">
        <f t="shared" si="5"/>
        <v>32348396.719999999</v>
      </c>
    </row>
    <row r="383" spans="1:6" ht="13.2" x14ac:dyDescent="0.25">
      <c r="A383" s="124" t="s">
        <v>954</v>
      </c>
      <c r="B383" s="125" t="s">
        <v>378</v>
      </c>
      <c r="C383" s="126" t="s">
        <v>955</v>
      </c>
      <c r="D383" s="127">
        <v>14214700</v>
      </c>
      <c r="E383" s="128">
        <v>1366262.67</v>
      </c>
      <c r="F383" s="129">
        <f t="shared" si="5"/>
        <v>12848437.33</v>
      </c>
    </row>
    <row r="384" spans="1:6" ht="26.4" x14ac:dyDescent="0.25">
      <c r="A384" s="124" t="s">
        <v>956</v>
      </c>
      <c r="B384" s="125" t="s">
        <v>378</v>
      </c>
      <c r="C384" s="126" t="s">
        <v>957</v>
      </c>
      <c r="D384" s="127">
        <v>4277700</v>
      </c>
      <c r="E384" s="128">
        <v>331210.86</v>
      </c>
      <c r="F384" s="129">
        <f t="shared" si="5"/>
        <v>3946489.14</v>
      </c>
    </row>
    <row r="385" spans="1:6" ht="26.4" x14ac:dyDescent="0.25">
      <c r="A385" s="124" t="s">
        <v>399</v>
      </c>
      <c r="B385" s="125" t="s">
        <v>378</v>
      </c>
      <c r="C385" s="126" t="s">
        <v>958</v>
      </c>
      <c r="D385" s="127">
        <v>3210100</v>
      </c>
      <c r="E385" s="128">
        <v>564035.63</v>
      </c>
      <c r="F385" s="129">
        <f t="shared" si="5"/>
        <v>2646064.37</v>
      </c>
    </row>
    <row r="386" spans="1:6" ht="13.2" x14ac:dyDescent="0.25">
      <c r="A386" s="124" t="s">
        <v>437</v>
      </c>
      <c r="B386" s="125" t="s">
        <v>378</v>
      </c>
      <c r="C386" s="126" t="s">
        <v>959</v>
      </c>
      <c r="D386" s="127">
        <v>452300</v>
      </c>
      <c r="E386" s="128">
        <v>70471.12</v>
      </c>
      <c r="F386" s="129">
        <f t="shared" si="5"/>
        <v>381828.88</v>
      </c>
    </row>
    <row r="387" spans="1:6" ht="39.6" x14ac:dyDescent="0.25">
      <c r="A387" s="124" t="s">
        <v>509</v>
      </c>
      <c r="B387" s="125" t="s">
        <v>378</v>
      </c>
      <c r="C387" s="126" t="s">
        <v>960</v>
      </c>
      <c r="D387" s="127">
        <v>14948100</v>
      </c>
      <c r="E387" s="128">
        <v>2432600</v>
      </c>
      <c r="F387" s="129">
        <f t="shared" si="5"/>
        <v>12515500</v>
      </c>
    </row>
    <row r="388" spans="1:6" ht="13.2" x14ac:dyDescent="0.25">
      <c r="A388" s="124" t="s">
        <v>411</v>
      </c>
      <c r="B388" s="125" t="s">
        <v>378</v>
      </c>
      <c r="C388" s="126" t="s">
        <v>961</v>
      </c>
      <c r="D388" s="127">
        <v>6900</v>
      </c>
      <c r="E388" s="128">
        <v>1123</v>
      </c>
      <c r="F388" s="129">
        <f t="shared" si="5"/>
        <v>5777</v>
      </c>
    </row>
    <row r="389" spans="1:6" ht="13.2" x14ac:dyDescent="0.25">
      <c r="A389" s="124" t="s">
        <v>527</v>
      </c>
      <c r="B389" s="125" t="s">
        <v>378</v>
      </c>
      <c r="C389" s="126" t="s">
        <v>962</v>
      </c>
      <c r="D389" s="127">
        <v>4000</v>
      </c>
      <c r="E389" s="128" t="s">
        <v>41</v>
      </c>
      <c r="F389" s="129">
        <f t="shared" si="5"/>
        <v>4000</v>
      </c>
    </row>
    <row r="390" spans="1:6" ht="13.2" x14ac:dyDescent="0.25">
      <c r="A390" s="124" t="s">
        <v>529</v>
      </c>
      <c r="B390" s="125" t="s">
        <v>378</v>
      </c>
      <c r="C390" s="126" t="s">
        <v>963</v>
      </c>
      <c r="D390" s="127">
        <v>300</v>
      </c>
      <c r="E390" s="128" t="s">
        <v>41</v>
      </c>
      <c r="F390" s="129">
        <f t="shared" si="5"/>
        <v>300</v>
      </c>
    </row>
    <row r="391" spans="1:6" ht="66" x14ac:dyDescent="0.25">
      <c r="A391" s="124" t="s">
        <v>964</v>
      </c>
      <c r="B391" s="125" t="s">
        <v>378</v>
      </c>
      <c r="C391" s="126" t="s">
        <v>965</v>
      </c>
      <c r="D391" s="127">
        <v>50000</v>
      </c>
      <c r="E391" s="128" t="s">
        <v>41</v>
      </c>
      <c r="F391" s="129">
        <f t="shared" si="5"/>
        <v>50000</v>
      </c>
    </row>
    <row r="392" spans="1:6" ht="39.6" x14ac:dyDescent="0.25">
      <c r="A392" s="124" t="s">
        <v>509</v>
      </c>
      <c r="B392" s="125" t="s">
        <v>378</v>
      </c>
      <c r="C392" s="126" t="s">
        <v>966</v>
      </c>
      <c r="D392" s="127">
        <v>50000</v>
      </c>
      <c r="E392" s="128" t="s">
        <v>41</v>
      </c>
      <c r="F392" s="129">
        <f t="shared" si="5"/>
        <v>50000</v>
      </c>
    </row>
    <row r="393" spans="1:6" ht="39.6" x14ac:dyDescent="0.25">
      <c r="A393" s="124" t="s">
        <v>967</v>
      </c>
      <c r="B393" s="125" t="s">
        <v>378</v>
      </c>
      <c r="C393" s="126" t="s">
        <v>968</v>
      </c>
      <c r="D393" s="127">
        <v>128300</v>
      </c>
      <c r="E393" s="128" t="s">
        <v>41</v>
      </c>
      <c r="F393" s="129">
        <f t="shared" si="5"/>
        <v>128300</v>
      </c>
    </row>
    <row r="394" spans="1:6" ht="26.4" x14ac:dyDescent="0.25">
      <c r="A394" s="124" t="s">
        <v>399</v>
      </c>
      <c r="B394" s="125" t="s">
        <v>378</v>
      </c>
      <c r="C394" s="126" t="s">
        <v>969</v>
      </c>
      <c r="D394" s="127">
        <v>128300</v>
      </c>
      <c r="E394" s="128" t="s">
        <v>41</v>
      </c>
      <c r="F394" s="129">
        <f t="shared" si="5"/>
        <v>128300</v>
      </c>
    </row>
    <row r="395" spans="1:6" ht="52.8" x14ac:dyDescent="0.25">
      <c r="A395" s="124" t="s">
        <v>970</v>
      </c>
      <c r="B395" s="125" t="s">
        <v>378</v>
      </c>
      <c r="C395" s="126" t="s">
        <v>971</v>
      </c>
      <c r="D395" s="127">
        <v>157800</v>
      </c>
      <c r="E395" s="128" t="s">
        <v>41</v>
      </c>
      <c r="F395" s="129">
        <f t="shared" si="5"/>
        <v>157800</v>
      </c>
    </row>
    <row r="396" spans="1:6" ht="26.4" x14ac:dyDescent="0.25">
      <c r="A396" s="124" t="s">
        <v>399</v>
      </c>
      <c r="B396" s="125" t="s">
        <v>378</v>
      </c>
      <c r="C396" s="126" t="s">
        <v>972</v>
      </c>
      <c r="D396" s="127">
        <v>157800</v>
      </c>
      <c r="E396" s="128" t="s">
        <v>41</v>
      </c>
      <c r="F396" s="129">
        <f t="shared" si="5"/>
        <v>157800</v>
      </c>
    </row>
    <row r="397" spans="1:6" ht="52.8" x14ac:dyDescent="0.25">
      <c r="A397" s="124" t="s">
        <v>973</v>
      </c>
      <c r="B397" s="125" t="s">
        <v>378</v>
      </c>
      <c r="C397" s="126" t="s">
        <v>974</v>
      </c>
      <c r="D397" s="127">
        <v>308300</v>
      </c>
      <c r="E397" s="128" t="s">
        <v>41</v>
      </c>
      <c r="F397" s="129">
        <f t="shared" si="5"/>
        <v>308300</v>
      </c>
    </row>
    <row r="398" spans="1:6" ht="26.4" x14ac:dyDescent="0.25">
      <c r="A398" s="124" t="s">
        <v>399</v>
      </c>
      <c r="B398" s="125" t="s">
        <v>378</v>
      </c>
      <c r="C398" s="126" t="s">
        <v>975</v>
      </c>
      <c r="D398" s="127">
        <v>308300</v>
      </c>
      <c r="E398" s="128" t="s">
        <v>41</v>
      </c>
      <c r="F398" s="129">
        <f t="shared" si="5"/>
        <v>308300</v>
      </c>
    </row>
    <row r="399" spans="1:6" ht="39.6" x14ac:dyDescent="0.25">
      <c r="A399" s="124" t="s">
        <v>976</v>
      </c>
      <c r="B399" s="125" t="s">
        <v>378</v>
      </c>
      <c r="C399" s="126" t="s">
        <v>977</v>
      </c>
      <c r="D399" s="127">
        <v>36702500</v>
      </c>
      <c r="E399" s="128" t="s">
        <v>41</v>
      </c>
      <c r="F399" s="129">
        <f t="shared" ref="F399:F462" si="6">IF(OR(D399="-",IF(E399="-",0,E399)&gt;=IF(D399="-",0,D399)),"-",IF(D399="-",0,D399)-IF(E399="-",0,E399))</f>
        <v>36702500</v>
      </c>
    </row>
    <row r="400" spans="1:6" ht="13.2" x14ac:dyDescent="0.25">
      <c r="A400" s="124" t="s">
        <v>356</v>
      </c>
      <c r="B400" s="125" t="s">
        <v>378</v>
      </c>
      <c r="C400" s="126" t="s">
        <v>978</v>
      </c>
      <c r="D400" s="127">
        <v>36702500</v>
      </c>
      <c r="E400" s="128" t="s">
        <v>41</v>
      </c>
      <c r="F400" s="129">
        <f t="shared" si="6"/>
        <v>36702500</v>
      </c>
    </row>
    <row r="401" spans="1:6" ht="13.2" x14ac:dyDescent="0.25">
      <c r="A401" s="124" t="s">
        <v>979</v>
      </c>
      <c r="B401" s="125" t="s">
        <v>378</v>
      </c>
      <c r="C401" s="126" t="s">
        <v>980</v>
      </c>
      <c r="D401" s="127">
        <v>6169700</v>
      </c>
      <c r="E401" s="128">
        <v>655951.77</v>
      </c>
      <c r="F401" s="129">
        <f t="shared" si="6"/>
        <v>5513748.2300000004</v>
      </c>
    </row>
    <row r="402" spans="1:6" ht="26.4" x14ac:dyDescent="0.25">
      <c r="A402" s="124" t="s">
        <v>789</v>
      </c>
      <c r="B402" s="125" t="s">
        <v>378</v>
      </c>
      <c r="C402" s="126" t="s">
        <v>981</v>
      </c>
      <c r="D402" s="127">
        <v>6169700</v>
      </c>
      <c r="E402" s="128">
        <v>655951.77</v>
      </c>
      <c r="F402" s="129">
        <f t="shared" si="6"/>
        <v>5513748.2300000004</v>
      </c>
    </row>
    <row r="403" spans="1:6" ht="26.4" x14ac:dyDescent="0.25">
      <c r="A403" s="124" t="s">
        <v>931</v>
      </c>
      <c r="B403" s="125" t="s">
        <v>378</v>
      </c>
      <c r="C403" s="126" t="s">
        <v>982</v>
      </c>
      <c r="D403" s="127">
        <v>6169700</v>
      </c>
      <c r="E403" s="128">
        <v>655951.77</v>
      </c>
      <c r="F403" s="129">
        <f t="shared" si="6"/>
        <v>5513748.2300000004</v>
      </c>
    </row>
    <row r="404" spans="1:6" ht="66" x14ac:dyDescent="0.25">
      <c r="A404" s="124" t="s">
        <v>983</v>
      </c>
      <c r="B404" s="125" t="s">
        <v>378</v>
      </c>
      <c r="C404" s="126" t="s">
        <v>984</v>
      </c>
      <c r="D404" s="127">
        <v>2192100</v>
      </c>
      <c r="E404" s="128">
        <v>167310.53</v>
      </c>
      <c r="F404" s="129">
        <f t="shared" si="6"/>
        <v>2024789.47</v>
      </c>
    </row>
    <row r="405" spans="1:6" ht="13.2" x14ac:dyDescent="0.25">
      <c r="A405" s="124" t="s">
        <v>391</v>
      </c>
      <c r="B405" s="125" t="s">
        <v>378</v>
      </c>
      <c r="C405" s="126" t="s">
        <v>985</v>
      </c>
      <c r="D405" s="127">
        <v>1556800</v>
      </c>
      <c r="E405" s="128">
        <v>140094.59</v>
      </c>
      <c r="F405" s="129">
        <f t="shared" si="6"/>
        <v>1416705.41</v>
      </c>
    </row>
    <row r="406" spans="1:6" ht="26.4" x14ac:dyDescent="0.25">
      <c r="A406" s="124" t="s">
        <v>393</v>
      </c>
      <c r="B406" s="125" t="s">
        <v>378</v>
      </c>
      <c r="C406" s="126" t="s">
        <v>986</v>
      </c>
      <c r="D406" s="127">
        <v>168200</v>
      </c>
      <c r="E406" s="128" t="s">
        <v>41</v>
      </c>
      <c r="F406" s="129">
        <f t="shared" si="6"/>
        <v>168200</v>
      </c>
    </row>
    <row r="407" spans="1:6" ht="39.6" x14ac:dyDescent="0.25">
      <c r="A407" s="124" t="s">
        <v>395</v>
      </c>
      <c r="B407" s="125" t="s">
        <v>378</v>
      </c>
      <c r="C407" s="126" t="s">
        <v>987</v>
      </c>
      <c r="D407" s="127">
        <v>467100</v>
      </c>
      <c r="E407" s="128">
        <v>27215.94</v>
      </c>
      <c r="F407" s="129">
        <f t="shared" si="6"/>
        <v>439884.06</v>
      </c>
    </row>
    <row r="408" spans="1:6" ht="52.8" x14ac:dyDescent="0.25">
      <c r="A408" s="124" t="s">
        <v>988</v>
      </c>
      <c r="B408" s="125" t="s">
        <v>378</v>
      </c>
      <c r="C408" s="126" t="s">
        <v>989</v>
      </c>
      <c r="D408" s="127">
        <v>127100</v>
      </c>
      <c r="E408" s="128">
        <v>13591.24</v>
      </c>
      <c r="F408" s="129">
        <f t="shared" si="6"/>
        <v>113508.76</v>
      </c>
    </row>
    <row r="409" spans="1:6" ht="26.4" x14ac:dyDescent="0.25">
      <c r="A409" s="124" t="s">
        <v>399</v>
      </c>
      <c r="B409" s="125" t="s">
        <v>378</v>
      </c>
      <c r="C409" s="126" t="s">
        <v>990</v>
      </c>
      <c r="D409" s="127">
        <v>127100</v>
      </c>
      <c r="E409" s="128">
        <v>13591.24</v>
      </c>
      <c r="F409" s="129">
        <f t="shared" si="6"/>
        <v>113508.76</v>
      </c>
    </row>
    <row r="410" spans="1:6" ht="105.6" x14ac:dyDescent="0.25">
      <c r="A410" s="130" t="s">
        <v>991</v>
      </c>
      <c r="B410" s="125" t="s">
        <v>378</v>
      </c>
      <c r="C410" s="126" t="s">
        <v>992</v>
      </c>
      <c r="D410" s="127">
        <v>3850500</v>
      </c>
      <c r="E410" s="128">
        <v>475050</v>
      </c>
      <c r="F410" s="129">
        <f t="shared" si="6"/>
        <v>3375450</v>
      </c>
    </row>
    <row r="411" spans="1:6" ht="39.6" x14ac:dyDescent="0.25">
      <c r="A411" s="124" t="s">
        <v>581</v>
      </c>
      <c r="B411" s="125" t="s">
        <v>378</v>
      </c>
      <c r="C411" s="126" t="s">
        <v>993</v>
      </c>
      <c r="D411" s="127">
        <v>3850500</v>
      </c>
      <c r="E411" s="128">
        <v>475050</v>
      </c>
      <c r="F411" s="129">
        <f t="shared" si="6"/>
        <v>3375450</v>
      </c>
    </row>
    <row r="412" spans="1:6" ht="13.2" x14ac:dyDescent="0.25">
      <c r="A412" s="112" t="s">
        <v>994</v>
      </c>
      <c r="B412" s="113" t="s">
        <v>378</v>
      </c>
      <c r="C412" s="114" t="s">
        <v>995</v>
      </c>
      <c r="D412" s="115">
        <v>983762360</v>
      </c>
      <c r="E412" s="116">
        <v>151099730.56999999</v>
      </c>
      <c r="F412" s="117">
        <f t="shared" si="6"/>
        <v>832662629.43000007</v>
      </c>
    </row>
    <row r="413" spans="1:6" ht="13.2" x14ac:dyDescent="0.25">
      <c r="A413" s="118" t="s">
        <v>382</v>
      </c>
      <c r="B413" s="119" t="s">
        <v>378</v>
      </c>
      <c r="C413" s="120" t="s">
        <v>996</v>
      </c>
      <c r="D413" s="121">
        <v>109800</v>
      </c>
      <c r="E413" s="122" t="s">
        <v>41</v>
      </c>
      <c r="F413" s="123">
        <f t="shared" si="6"/>
        <v>109800</v>
      </c>
    </row>
    <row r="414" spans="1:6" ht="13.2" x14ac:dyDescent="0.25">
      <c r="A414" s="124" t="s">
        <v>401</v>
      </c>
      <c r="B414" s="125" t="s">
        <v>378</v>
      </c>
      <c r="C414" s="126" t="s">
        <v>997</v>
      </c>
      <c r="D414" s="127">
        <v>109800</v>
      </c>
      <c r="E414" s="128" t="s">
        <v>41</v>
      </c>
      <c r="F414" s="129">
        <f t="shared" si="6"/>
        <v>109800</v>
      </c>
    </row>
    <row r="415" spans="1:6" ht="26.4" x14ac:dyDescent="0.25">
      <c r="A415" s="124" t="s">
        <v>998</v>
      </c>
      <c r="B415" s="125" t="s">
        <v>378</v>
      </c>
      <c r="C415" s="126" t="s">
        <v>999</v>
      </c>
      <c r="D415" s="127">
        <v>109800</v>
      </c>
      <c r="E415" s="128" t="s">
        <v>41</v>
      </c>
      <c r="F415" s="129">
        <f t="shared" si="6"/>
        <v>109800</v>
      </c>
    </row>
    <row r="416" spans="1:6" ht="39.6" x14ac:dyDescent="0.25">
      <c r="A416" s="124" t="s">
        <v>1000</v>
      </c>
      <c r="B416" s="125" t="s">
        <v>378</v>
      </c>
      <c r="C416" s="126" t="s">
        <v>1001</v>
      </c>
      <c r="D416" s="127">
        <v>109800</v>
      </c>
      <c r="E416" s="128" t="s">
        <v>41</v>
      </c>
      <c r="F416" s="129">
        <f t="shared" si="6"/>
        <v>109800</v>
      </c>
    </row>
    <row r="417" spans="1:6" ht="66" x14ac:dyDescent="0.25">
      <c r="A417" s="124" t="s">
        <v>1002</v>
      </c>
      <c r="B417" s="125" t="s">
        <v>378</v>
      </c>
      <c r="C417" s="126" t="s">
        <v>1003</v>
      </c>
      <c r="D417" s="127">
        <v>109800</v>
      </c>
      <c r="E417" s="128" t="s">
        <v>41</v>
      </c>
      <c r="F417" s="129">
        <f t="shared" si="6"/>
        <v>109800</v>
      </c>
    </row>
    <row r="418" spans="1:6" ht="26.4" x14ac:dyDescent="0.25">
      <c r="A418" s="124" t="s">
        <v>399</v>
      </c>
      <c r="B418" s="125" t="s">
        <v>378</v>
      </c>
      <c r="C418" s="126" t="s">
        <v>1004</v>
      </c>
      <c r="D418" s="127">
        <v>109800</v>
      </c>
      <c r="E418" s="128" t="s">
        <v>41</v>
      </c>
      <c r="F418" s="129">
        <f t="shared" si="6"/>
        <v>109800</v>
      </c>
    </row>
    <row r="419" spans="1:6" ht="13.2" x14ac:dyDescent="0.25">
      <c r="A419" s="118" t="s">
        <v>740</v>
      </c>
      <c r="B419" s="119" t="s">
        <v>378</v>
      </c>
      <c r="C419" s="120" t="s">
        <v>1005</v>
      </c>
      <c r="D419" s="121">
        <v>961539460</v>
      </c>
      <c r="E419" s="122">
        <v>148843506.22999999</v>
      </c>
      <c r="F419" s="123">
        <f t="shared" si="6"/>
        <v>812695953.76999998</v>
      </c>
    </row>
    <row r="420" spans="1:6" ht="13.2" x14ac:dyDescent="0.25">
      <c r="A420" s="124" t="s">
        <v>742</v>
      </c>
      <c r="B420" s="125" t="s">
        <v>378</v>
      </c>
      <c r="C420" s="126" t="s">
        <v>1006</v>
      </c>
      <c r="D420" s="127">
        <v>222248400</v>
      </c>
      <c r="E420" s="128">
        <v>33989812.810000002</v>
      </c>
      <c r="F420" s="129">
        <f t="shared" si="6"/>
        <v>188258587.19</v>
      </c>
    </row>
    <row r="421" spans="1:6" ht="26.4" x14ac:dyDescent="0.25">
      <c r="A421" s="124" t="s">
        <v>998</v>
      </c>
      <c r="B421" s="125" t="s">
        <v>378</v>
      </c>
      <c r="C421" s="126" t="s">
        <v>1007</v>
      </c>
      <c r="D421" s="127">
        <v>220968300</v>
      </c>
      <c r="E421" s="128">
        <v>33828047.170000002</v>
      </c>
      <c r="F421" s="129">
        <f t="shared" si="6"/>
        <v>187140252.82999998</v>
      </c>
    </row>
    <row r="422" spans="1:6" ht="26.4" x14ac:dyDescent="0.25">
      <c r="A422" s="124" t="s">
        <v>1008</v>
      </c>
      <c r="B422" s="125" t="s">
        <v>378</v>
      </c>
      <c r="C422" s="126" t="s">
        <v>1009</v>
      </c>
      <c r="D422" s="127">
        <v>212179200</v>
      </c>
      <c r="E422" s="128">
        <v>32622438.18</v>
      </c>
      <c r="F422" s="129">
        <f t="shared" si="6"/>
        <v>179556761.81999999</v>
      </c>
    </row>
    <row r="423" spans="1:6" ht="105.6" x14ac:dyDescent="0.25">
      <c r="A423" s="130" t="s">
        <v>1010</v>
      </c>
      <c r="B423" s="125" t="s">
        <v>378</v>
      </c>
      <c r="C423" s="126" t="s">
        <v>1011</v>
      </c>
      <c r="D423" s="127">
        <v>68168100</v>
      </c>
      <c r="E423" s="128">
        <v>10910916.51</v>
      </c>
      <c r="F423" s="129">
        <f t="shared" si="6"/>
        <v>57257183.490000002</v>
      </c>
    </row>
    <row r="424" spans="1:6" ht="39.6" x14ac:dyDescent="0.25">
      <c r="A424" s="124" t="s">
        <v>581</v>
      </c>
      <c r="B424" s="125" t="s">
        <v>378</v>
      </c>
      <c r="C424" s="126" t="s">
        <v>1012</v>
      </c>
      <c r="D424" s="127">
        <v>68168100</v>
      </c>
      <c r="E424" s="128">
        <v>10910916.51</v>
      </c>
      <c r="F424" s="129">
        <f t="shared" si="6"/>
        <v>57257183.490000002</v>
      </c>
    </row>
    <row r="425" spans="1:6" ht="79.2" x14ac:dyDescent="0.25">
      <c r="A425" s="130" t="s">
        <v>1013</v>
      </c>
      <c r="B425" s="125" t="s">
        <v>378</v>
      </c>
      <c r="C425" s="126" t="s">
        <v>1014</v>
      </c>
      <c r="D425" s="127">
        <v>18066700</v>
      </c>
      <c r="E425" s="128">
        <v>2227908.66</v>
      </c>
      <c r="F425" s="129">
        <f t="shared" si="6"/>
        <v>15838791.34</v>
      </c>
    </row>
    <row r="426" spans="1:6" ht="13.2" x14ac:dyDescent="0.25">
      <c r="A426" s="124" t="s">
        <v>947</v>
      </c>
      <c r="B426" s="125" t="s">
        <v>378</v>
      </c>
      <c r="C426" s="126" t="s">
        <v>1015</v>
      </c>
      <c r="D426" s="127">
        <v>18066700</v>
      </c>
      <c r="E426" s="128">
        <v>2227908.66</v>
      </c>
      <c r="F426" s="129">
        <f t="shared" si="6"/>
        <v>15838791.34</v>
      </c>
    </row>
    <row r="427" spans="1:6" ht="171.6" x14ac:dyDescent="0.25">
      <c r="A427" s="130" t="s">
        <v>1016</v>
      </c>
      <c r="B427" s="125" t="s">
        <v>378</v>
      </c>
      <c r="C427" s="126" t="s">
        <v>1017</v>
      </c>
      <c r="D427" s="127">
        <v>125588100</v>
      </c>
      <c r="E427" s="128">
        <v>19453925.010000002</v>
      </c>
      <c r="F427" s="129">
        <f t="shared" si="6"/>
        <v>106134174.98999999</v>
      </c>
    </row>
    <row r="428" spans="1:6" ht="39.6" x14ac:dyDescent="0.25">
      <c r="A428" s="124" t="s">
        <v>581</v>
      </c>
      <c r="B428" s="125" t="s">
        <v>378</v>
      </c>
      <c r="C428" s="126" t="s">
        <v>1018</v>
      </c>
      <c r="D428" s="127">
        <v>125588100</v>
      </c>
      <c r="E428" s="128">
        <v>19453925.010000002</v>
      </c>
      <c r="F428" s="129">
        <f t="shared" si="6"/>
        <v>106134174.98999999</v>
      </c>
    </row>
    <row r="429" spans="1:6" ht="39.6" x14ac:dyDescent="0.25">
      <c r="A429" s="124" t="s">
        <v>1019</v>
      </c>
      <c r="B429" s="125" t="s">
        <v>378</v>
      </c>
      <c r="C429" s="126" t="s">
        <v>1020</v>
      </c>
      <c r="D429" s="127">
        <v>356300</v>
      </c>
      <c r="E429" s="128">
        <v>29688</v>
      </c>
      <c r="F429" s="129">
        <f t="shared" si="6"/>
        <v>326612</v>
      </c>
    </row>
    <row r="430" spans="1:6" ht="26.4" x14ac:dyDescent="0.25">
      <c r="A430" s="124" t="s">
        <v>399</v>
      </c>
      <c r="B430" s="125" t="s">
        <v>378</v>
      </c>
      <c r="C430" s="126" t="s">
        <v>1021</v>
      </c>
      <c r="D430" s="127">
        <v>356300</v>
      </c>
      <c r="E430" s="128">
        <v>29688</v>
      </c>
      <c r="F430" s="129">
        <f t="shared" si="6"/>
        <v>326612</v>
      </c>
    </row>
    <row r="431" spans="1:6" ht="13.2" x14ac:dyDescent="0.25">
      <c r="A431" s="124" t="s">
        <v>1022</v>
      </c>
      <c r="B431" s="125" t="s">
        <v>378</v>
      </c>
      <c r="C431" s="126" t="s">
        <v>1023</v>
      </c>
      <c r="D431" s="127">
        <v>8789100</v>
      </c>
      <c r="E431" s="128">
        <v>1205608.99</v>
      </c>
      <c r="F431" s="129">
        <f t="shared" si="6"/>
        <v>7583491.0099999998</v>
      </c>
    </row>
    <row r="432" spans="1:6" ht="158.4" x14ac:dyDescent="0.25">
      <c r="A432" s="130" t="s">
        <v>1024</v>
      </c>
      <c r="B432" s="125" t="s">
        <v>378</v>
      </c>
      <c r="C432" s="126" t="s">
        <v>1025</v>
      </c>
      <c r="D432" s="127">
        <v>8789100</v>
      </c>
      <c r="E432" s="128">
        <v>1205608.99</v>
      </c>
      <c r="F432" s="129">
        <f t="shared" si="6"/>
        <v>7583491.0099999998</v>
      </c>
    </row>
    <row r="433" spans="1:6" ht="39.6" x14ac:dyDescent="0.25">
      <c r="A433" s="124" t="s">
        <v>581</v>
      </c>
      <c r="B433" s="125" t="s">
        <v>378</v>
      </c>
      <c r="C433" s="126" t="s">
        <v>1026</v>
      </c>
      <c r="D433" s="127">
        <v>8789100</v>
      </c>
      <c r="E433" s="128">
        <v>1205608.99</v>
      </c>
      <c r="F433" s="129">
        <f t="shared" si="6"/>
        <v>7583491.0099999998</v>
      </c>
    </row>
    <row r="434" spans="1:6" ht="26.4" x14ac:dyDescent="0.25">
      <c r="A434" s="124" t="s">
        <v>472</v>
      </c>
      <c r="B434" s="125" t="s">
        <v>378</v>
      </c>
      <c r="C434" s="126" t="s">
        <v>1027</v>
      </c>
      <c r="D434" s="127">
        <v>1280100</v>
      </c>
      <c r="E434" s="128">
        <v>161765.64000000001</v>
      </c>
      <c r="F434" s="129">
        <f t="shared" si="6"/>
        <v>1118334.3599999999</v>
      </c>
    </row>
    <row r="435" spans="1:6" ht="26.4" x14ac:dyDescent="0.25">
      <c r="A435" s="124" t="s">
        <v>482</v>
      </c>
      <c r="B435" s="125" t="s">
        <v>378</v>
      </c>
      <c r="C435" s="126" t="s">
        <v>1028</v>
      </c>
      <c r="D435" s="127">
        <v>1280100</v>
      </c>
      <c r="E435" s="128">
        <v>161765.64000000001</v>
      </c>
      <c r="F435" s="129">
        <f t="shared" si="6"/>
        <v>1118334.3599999999</v>
      </c>
    </row>
    <row r="436" spans="1:6" ht="66" x14ac:dyDescent="0.25">
      <c r="A436" s="130" t="s">
        <v>1029</v>
      </c>
      <c r="B436" s="125" t="s">
        <v>378</v>
      </c>
      <c r="C436" s="126" t="s">
        <v>1030</v>
      </c>
      <c r="D436" s="127">
        <v>1280100</v>
      </c>
      <c r="E436" s="128">
        <v>161765.64000000001</v>
      </c>
      <c r="F436" s="129">
        <f t="shared" si="6"/>
        <v>1118334.3599999999</v>
      </c>
    </row>
    <row r="437" spans="1:6" ht="13.2" x14ac:dyDescent="0.25">
      <c r="A437" s="124" t="s">
        <v>947</v>
      </c>
      <c r="B437" s="125" t="s">
        <v>378</v>
      </c>
      <c r="C437" s="126" t="s">
        <v>1031</v>
      </c>
      <c r="D437" s="127">
        <v>1280100</v>
      </c>
      <c r="E437" s="128">
        <v>161765.64000000001</v>
      </c>
      <c r="F437" s="129">
        <f t="shared" si="6"/>
        <v>1118334.3599999999</v>
      </c>
    </row>
    <row r="438" spans="1:6" ht="13.2" x14ac:dyDescent="0.25">
      <c r="A438" s="124" t="s">
        <v>1032</v>
      </c>
      <c r="B438" s="125" t="s">
        <v>378</v>
      </c>
      <c r="C438" s="126" t="s">
        <v>1033</v>
      </c>
      <c r="D438" s="127">
        <v>627554230</v>
      </c>
      <c r="E438" s="128">
        <v>99396908.049999997</v>
      </c>
      <c r="F438" s="129">
        <f t="shared" si="6"/>
        <v>528157321.94999999</v>
      </c>
    </row>
    <row r="439" spans="1:6" ht="26.4" x14ac:dyDescent="0.25">
      <c r="A439" s="124" t="s">
        <v>998</v>
      </c>
      <c r="B439" s="125" t="s">
        <v>378</v>
      </c>
      <c r="C439" s="126" t="s">
        <v>1034</v>
      </c>
      <c r="D439" s="127">
        <v>623160500</v>
      </c>
      <c r="E439" s="128">
        <v>98593777.859999999</v>
      </c>
      <c r="F439" s="129">
        <f t="shared" si="6"/>
        <v>524566722.13999999</v>
      </c>
    </row>
    <row r="440" spans="1:6" ht="13.2" x14ac:dyDescent="0.25">
      <c r="A440" s="124" t="s">
        <v>1022</v>
      </c>
      <c r="B440" s="125" t="s">
        <v>378</v>
      </c>
      <c r="C440" s="126" t="s">
        <v>1035</v>
      </c>
      <c r="D440" s="127">
        <v>623160500</v>
      </c>
      <c r="E440" s="128">
        <v>98593777.859999999</v>
      </c>
      <c r="F440" s="129">
        <f t="shared" si="6"/>
        <v>524566722.13999999</v>
      </c>
    </row>
    <row r="441" spans="1:6" ht="105.6" x14ac:dyDescent="0.25">
      <c r="A441" s="130" t="s">
        <v>1036</v>
      </c>
      <c r="B441" s="125" t="s">
        <v>378</v>
      </c>
      <c r="C441" s="126" t="s">
        <v>1037</v>
      </c>
      <c r="D441" s="127">
        <v>89302800</v>
      </c>
      <c r="E441" s="128">
        <v>16195905.93</v>
      </c>
      <c r="F441" s="129">
        <f t="shared" si="6"/>
        <v>73106894.069999993</v>
      </c>
    </row>
    <row r="442" spans="1:6" ht="39.6" x14ac:dyDescent="0.25">
      <c r="A442" s="124" t="s">
        <v>581</v>
      </c>
      <c r="B442" s="125" t="s">
        <v>378</v>
      </c>
      <c r="C442" s="126" t="s">
        <v>1038</v>
      </c>
      <c r="D442" s="127">
        <v>89302800</v>
      </c>
      <c r="E442" s="128">
        <v>16195905.93</v>
      </c>
      <c r="F442" s="129">
        <f t="shared" si="6"/>
        <v>73106894.069999993</v>
      </c>
    </row>
    <row r="443" spans="1:6" ht="79.2" x14ac:dyDescent="0.25">
      <c r="A443" s="130" t="s">
        <v>1039</v>
      </c>
      <c r="B443" s="125" t="s">
        <v>378</v>
      </c>
      <c r="C443" s="126" t="s">
        <v>1040</v>
      </c>
      <c r="D443" s="127">
        <v>9725700</v>
      </c>
      <c r="E443" s="128">
        <v>2041202.21</v>
      </c>
      <c r="F443" s="129">
        <f t="shared" si="6"/>
        <v>7684497.79</v>
      </c>
    </row>
    <row r="444" spans="1:6" ht="13.2" x14ac:dyDescent="0.25">
      <c r="A444" s="124" t="s">
        <v>947</v>
      </c>
      <c r="B444" s="125" t="s">
        <v>378</v>
      </c>
      <c r="C444" s="126" t="s">
        <v>1041</v>
      </c>
      <c r="D444" s="127">
        <v>9725700</v>
      </c>
      <c r="E444" s="128">
        <v>2041202.21</v>
      </c>
      <c r="F444" s="129">
        <f t="shared" si="6"/>
        <v>7684497.79</v>
      </c>
    </row>
    <row r="445" spans="1:6" ht="52.8" x14ac:dyDescent="0.25">
      <c r="A445" s="124" t="s">
        <v>1042</v>
      </c>
      <c r="B445" s="125" t="s">
        <v>378</v>
      </c>
      <c r="C445" s="126" t="s">
        <v>1043</v>
      </c>
      <c r="D445" s="127">
        <v>10126400</v>
      </c>
      <c r="E445" s="128">
        <v>2860159.49</v>
      </c>
      <c r="F445" s="129">
        <f t="shared" si="6"/>
        <v>7266240.5099999998</v>
      </c>
    </row>
    <row r="446" spans="1:6" ht="13.2" x14ac:dyDescent="0.25">
      <c r="A446" s="124" t="s">
        <v>947</v>
      </c>
      <c r="B446" s="125" t="s">
        <v>378</v>
      </c>
      <c r="C446" s="126" t="s">
        <v>1044</v>
      </c>
      <c r="D446" s="127">
        <v>10126400</v>
      </c>
      <c r="E446" s="128">
        <v>2860159.49</v>
      </c>
      <c r="F446" s="129">
        <f t="shared" si="6"/>
        <v>7266240.5099999998</v>
      </c>
    </row>
    <row r="447" spans="1:6" ht="158.4" x14ac:dyDescent="0.25">
      <c r="A447" s="130" t="s">
        <v>1024</v>
      </c>
      <c r="B447" s="125" t="s">
        <v>378</v>
      </c>
      <c r="C447" s="126" t="s">
        <v>1045</v>
      </c>
      <c r="D447" s="127">
        <v>421329300</v>
      </c>
      <c r="E447" s="128">
        <v>69562547.180000007</v>
      </c>
      <c r="F447" s="129">
        <f t="shared" si="6"/>
        <v>351766752.81999999</v>
      </c>
    </row>
    <row r="448" spans="1:6" ht="39.6" x14ac:dyDescent="0.25">
      <c r="A448" s="124" t="s">
        <v>581</v>
      </c>
      <c r="B448" s="125" t="s">
        <v>378</v>
      </c>
      <c r="C448" s="126" t="s">
        <v>1046</v>
      </c>
      <c r="D448" s="127">
        <v>421329300</v>
      </c>
      <c r="E448" s="128">
        <v>69562547.180000007</v>
      </c>
      <c r="F448" s="129">
        <f t="shared" si="6"/>
        <v>351766752.81999999</v>
      </c>
    </row>
    <row r="449" spans="1:6" ht="52.8" x14ac:dyDescent="0.25">
      <c r="A449" s="124" t="s">
        <v>1047</v>
      </c>
      <c r="B449" s="125" t="s">
        <v>378</v>
      </c>
      <c r="C449" s="126" t="s">
        <v>1048</v>
      </c>
      <c r="D449" s="127">
        <v>71400</v>
      </c>
      <c r="E449" s="128">
        <v>5787.6</v>
      </c>
      <c r="F449" s="129">
        <f t="shared" si="6"/>
        <v>65612.399999999994</v>
      </c>
    </row>
    <row r="450" spans="1:6" ht="26.4" x14ac:dyDescent="0.25">
      <c r="A450" s="124" t="s">
        <v>399</v>
      </c>
      <c r="B450" s="125" t="s">
        <v>378</v>
      </c>
      <c r="C450" s="126" t="s">
        <v>1049</v>
      </c>
      <c r="D450" s="127">
        <v>71400</v>
      </c>
      <c r="E450" s="128">
        <v>5787.6</v>
      </c>
      <c r="F450" s="129">
        <f t="shared" si="6"/>
        <v>65612.399999999994</v>
      </c>
    </row>
    <row r="451" spans="1:6" ht="118.8" x14ac:dyDescent="0.25">
      <c r="A451" s="130" t="s">
        <v>1050</v>
      </c>
      <c r="B451" s="125" t="s">
        <v>378</v>
      </c>
      <c r="C451" s="126" t="s">
        <v>1051</v>
      </c>
      <c r="D451" s="127">
        <v>21404900</v>
      </c>
      <c r="E451" s="128">
        <v>3569440</v>
      </c>
      <c r="F451" s="129">
        <f t="shared" si="6"/>
        <v>17835460</v>
      </c>
    </row>
    <row r="452" spans="1:6" ht="13.2" x14ac:dyDescent="0.25">
      <c r="A452" s="124" t="s">
        <v>947</v>
      </c>
      <c r="B452" s="125" t="s">
        <v>378</v>
      </c>
      <c r="C452" s="126" t="s">
        <v>1052</v>
      </c>
      <c r="D452" s="127">
        <v>21404900</v>
      </c>
      <c r="E452" s="128">
        <v>3569440</v>
      </c>
      <c r="F452" s="129">
        <f t="shared" si="6"/>
        <v>17835460</v>
      </c>
    </row>
    <row r="453" spans="1:6" ht="79.2" x14ac:dyDescent="0.25">
      <c r="A453" s="130" t="s">
        <v>1053</v>
      </c>
      <c r="B453" s="125" t="s">
        <v>378</v>
      </c>
      <c r="C453" s="126" t="s">
        <v>1054</v>
      </c>
      <c r="D453" s="127">
        <v>20337500</v>
      </c>
      <c r="E453" s="128">
        <v>3847173</v>
      </c>
      <c r="F453" s="129">
        <f t="shared" si="6"/>
        <v>16490327</v>
      </c>
    </row>
    <row r="454" spans="1:6" ht="13.2" x14ac:dyDescent="0.25">
      <c r="A454" s="124" t="s">
        <v>947</v>
      </c>
      <c r="B454" s="125" t="s">
        <v>378</v>
      </c>
      <c r="C454" s="126" t="s">
        <v>1055</v>
      </c>
      <c r="D454" s="127">
        <v>20337500</v>
      </c>
      <c r="E454" s="128">
        <v>3847173</v>
      </c>
      <c r="F454" s="129">
        <f t="shared" si="6"/>
        <v>16490327</v>
      </c>
    </row>
    <row r="455" spans="1:6" ht="52.8" x14ac:dyDescent="0.25">
      <c r="A455" s="124" t="s">
        <v>1056</v>
      </c>
      <c r="B455" s="125" t="s">
        <v>378</v>
      </c>
      <c r="C455" s="126" t="s">
        <v>1057</v>
      </c>
      <c r="D455" s="127">
        <v>45000000</v>
      </c>
      <c r="E455" s="128" t="s">
        <v>41</v>
      </c>
      <c r="F455" s="129">
        <f t="shared" si="6"/>
        <v>45000000</v>
      </c>
    </row>
    <row r="456" spans="1:6" ht="13.2" x14ac:dyDescent="0.25">
      <c r="A456" s="124" t="s">
        <v>947</v>
      </c>
      <c r="B456" s="125" t="s">
        <v>378</v>
      </c>
      <c r="C456" s="126" t="s">
        <v>1058</v>
      </c>
      <c r="D456" s="127">
        <v>45000000</v>
      </c>
      <c r="E456" s="128" t="s">
        <v>41</v>
      </c>
      <c r="F456" s="129">
        <f t="shared" si="6"/>
        <v>45000000</v>
      </c>
    </row>
    <row r="457" spans="1:6" ht="66" x14ac:dyDescent="0.25">
      <c r="A457" s="130" t="s">
        <v>1059</v>
      </c>
      <c r="B457" s="125" t="s">
        <v>378</v>
      </c>
      <c r="C457" s="126" t="s">
        <v>1060</v>
      </c>
      <c r="D457" s="127">
        <v>2381700</v>
      </c>
      <c r="E457" s="128" t="s">
        <v>41</v>
      </c>
      <c r="F457" s="129">
        <f t="shared" si="6"/>
        <v>2381700</v>
      </c>
    </row>
    <row r="458" spans="1:6" ht="13.2" x14ac:dyDescent="0.25">
      <c r="A458" s="124" t="s">
        <v>947</v>
      </c>
      <c r="B458" s="125" t="s">
        <v>378</v>
      </c>
      <c r="C458" s="126" t="s">
        <v>1061</v>
      </c>
      <c r="D458" s="127">
        <v>2381700</v>
      </c>
      <c r="E458" s="128" t="s">
        <v>41</v>
      </c>
      <c r="F458" s="129">
        <f t="shared" si="6"/>
        <v>2381700</v>
      </c>
    </row>
    <row r="459" spans="1:6" ht="92.4" x14ac:dyDescent="0.25">
      <c r="A459" s="130" t="s">
        <v>1062</v>
      </c>
      <c r="B459" s="125" t="s">
        <v>378</v>
      </c>
      <c r="C459" s="126" t="s">
        <v>1063</v>
      </c>
      <c r="D459" s="127">
        <v>3480800</v>
      </c>
      <c r="E459" s="128">
        <v>511562.45</v>
      </c>
      <c r="F459" s="129">
        <f t="shared" si="6"/>
        <v>2969237.55</v>
      </c>
    </row>
    <row r="460" spans="1:6" ht="13.2" x14ac:dyDescent="0.25">
      <c r="A460" s="124" t="s">
        <v>947</v>
      </c>
      <c r="B460" s="125" t="s">
        <v>378</v>
      </c>
      <c r="C460" s="126" t="s">
        <v>1064</v>
      </c>
      <c r="D460" s="127">
        <v>3480800</v>
      </c>
      <c r="E460" s="128">
        <v>511562.45</v>
      </c>
      <c r="F460" s="129">
        <f t="shared" si="6"/>
        <v>2969237.55</v>
      </c>
    </row>
    <row r="461" spans="1:6" ht="26.4" x14ac:dyDescent="0.25">
      <c r="A461" s="124" t="s">
        <v>472</v>
      </c>
      <c r="B461" s="125" t="s">
        <v>378</v>
      </c>
      <c r="C461" s="126" t="s">
        <v>1065</v>
      </c>
      <c r="D461" s="127">
        <v>3894400</v>
      </c>
      <c r="E461" s="128">
        <v>733838.04</v>
      </c>
      <c r="F461" s="129">
        <f t="shared" si="6"/>
        <v>3160561.96</v>
      </c>
    </row>
    <row r="462" spans="1:6" ht="26.4" x14ac:dyDescent="0.25">
      <c r="A462" s="124" t="s">
        <v>482</v>
      </c>
      <c r="B462" s="125" t="s">
        <v>378</v>
      </c>
      <c r="C462" s="126" t="s">
        <v>1066</v>
      </c>
      <c r="D462" s="127">
        <v>3894400</v>
      </c>
      <c r="E462" s="128">
        <v>733838.04</v>
      </c>
      <c r="F462" s="129">
        <f t="shared" si="6"/>
        <v>3160561.96</v>
      </c>
    </row>
    <row r="463" spans="1:6" ht="66" x14ac:dyDescent="0.25">
      <c r="A463" s="130" t="s">
        <v>1029</v>
      </c>
      <c r="B463" s="125" t="s">
        <v>378</v>
      </c>
      <c r="C463" s="126" t="s">
        <v>1067</v>
      </c>
      <c r="D463" s="127">
        <v>3894400</v>
      </c>
      <c r="E463" s="128">
        <v>733838.04</v>
      </c>
      <c r="F463" s="129">
        <f t="shared" ref="F463:F526" si="7">IF(OR(D463="-",IF(E463="-",0,E463)&gt;=IF(D463="-",0,D463)),"-",IF(D463="-",0,D463)-IF(E463="-",0,E463))</f>
        <v>3160561.96</v>
      </c>
    </row>
    <row r="464" spans="1:6" ht="13.2" x14ac:dyDescent="0.25">
      <c r="A464" s="124" t="s">
        <v>947</v>
      </c>
      <c r="B464" s="125" t="s">
        <v>378</v>
      </c>
      <c r="C464" s="126" t="s">
        <v>1068</v>
      </c>
      <c r="D464" s="127">
        <v>3894400</v>
      </c>
      <c r="E464" s="128">
        <v>733838.04</v>
      </c>
      <c r="F464" s="129">
        <f t="shared" si="7"/>
        <v>3160561.96</v>
      </c>
    </row>
    <row r="465" spans="1:6" ht="26.4" x14ac:dyDescent="0.25">
      <c r="A465" s="124" t="s">
        <v>413</v>
      </c>
      <c r="B465" s="125" t="s">
        <v>378</v>
      </c>
      <c r="C465" s="126" t="s">
        <v>1069</v>
      </c>
      <c r="D465" s="127">
        <v>499330</v>
      </c>
      <c r="E465" s="128">
        <v>69292.149999999994</v>
      </c>
      <c r="F465" s="129">
        <f t="shared" si="7"/>
        <v>430037.85</v>
      </c>
    </row>
    <row r="466" spans="1:6" ht="13.2" x14ac:dyDescent="0.25">
      <c r="A466" s="124" t="s">
        <v>415</v>
      </c>
      <c r="B466" s="125" t="s">
        <v>378</v>
      </c>
      <c r="C466" s="126" t="s">
        <v>1070</v>
      </c>
      <c r="D466" s="127">
        <v>499330</v>
      </c>
      <c r="E466" s="128">
        <v>69292.149999999994</v>
      </c>
      <c r="F466" s="129">
        <f t="shared" si="7"/>
        <v>430037.85</v>
      </c>
    </row>
    <row r="467" spans="1:6" ht="39.6" x14ac:dyDescent="0.25">
      <c r="A467" s="124" t="s">
        <v>417</v>
      </c>
      <c r="B467" s="125" t="s">
        <v>378</v>
      </c>
      <c r="C467" s="126" t="s">
        <v>1071</v>
      </c>
      <c r="D467" s="127">
        <v>499330</v>
      </c>
      <c r="E467" s="128">
        <v>69292.149999999994</v>
      </c>
      <c r="F467" s="129">
        <f t="shared" si="7"/>
        <v>430037.85</v>
      </c>
    </row>
    <row r="468" spans="1:6" ht="13.2" x14ac:dyDescent="0.25">
      <c r="A468" s="124" t="s">
        <v>947</v>
      </c>
      <c r="B468" s="125" t="s">
        <v>378</v>
      </c>
      <c r="C468" s="126" t="s">
        <v>1072</v>
      </c>
      <c r="D468" s="127">
        <v>499330</v>
      </c>
      <c r="E468" s="128">
        <v>69292.149999999994</v>
      </c>
      <c r="F468" s="129">
        <f t="shared" si="7"/>
        <v>430037.85</v>
      </c>
    </row>
    <row r="469" spans="1:6" ht="13.2" x14ac:dyDescent="0.25">
      <c r="A469" s="124" t="s">
        <v>938</v>
      </c>
      <c r="B469" s="125" t="s">
        <v>378</v>
      </c>
      <c r="C469" s="126" t="s">
        <v>1073</v>
      </c>
      <c r="D469" s="127">
        <v>38766330</v>
      </c>
      <c r="E469" s="128">
        <v>5974266.0899999999</v>
      </c>
      <c r="F469" s="129">
        <f t="shared" si="7"/>
        <v>32792063.91</v>
      </c>
    </row>
    <row r="470" spans="1:6" ht="26.4" x14ac:dyDescent="0.25">
      <c r="A470" s="124" t="s">
        <v>998</v>
      </c>
      <c r="B470" s="125" t="s">
        <v>378</v>
      </c>
      <c r="C470" s="126" t="s">
        <v>1074</v>
      </c>
      <c r="D470" s="127">
        <v>38692700</v>
      </c>
      <c r="E470" s="128">
        <v>5964249.4900000002</v>
      </c>
      <c r="F470" s="129">
        <f t="shared" si="7"/>
        <v>32728450.509999998</v>
      </c>
    </row>
    <row r="471" spans="1:6" ht="13.2" x14ac:dyDescent="0.25">
      <c r="A471" s="124" t="s">
        <v>1022</v>
      </c>
      <c r="B471" s="125" t="s">
        <v>378</v>
      </c>
      <c r="C471" s="126" t="s">
        <v>1075</v>
      </c>
      <c r="D471" s="127">
        <v>38692700</v>
      </c>
      <c r="E471" s="128">
        <v>5964249.4900000002</v>
      </c>
      <c r="F471" s="129">
        <f t="shared" si="7"/>
        <v>32728450.509999998</v>
      </c>
    </row>
    <row r="472" spans="1:6" ht="105.6" x14ac:dyDescent="0.25">
      <c r="A472" s="130" t="s">
        <v>1036</v>
      </c>
      <c r="B472" s="125" t="s">
        <v>378</v>
      </c>
      <c r="C472" s="126" t="s">
        <v>1076</v>
      </c>
      <c r="D472" s="127">
        <v>16482400</v>
      </c>
      <c r="E472" s="128">
        <v>2957473.41</v>
      </c>
      <c r="F472" s="129">
        <f t="shared" si="7"/>
        <v>13524926.59</v>
      </c>
    </row>
    <row r="473" spans="1:6" ht="52.8" x14ac:dyDescent="0.25">
      <c r="A473" s="124" t="s">
        <v>1077</v>
      </c>
      <c r="B473" s="125" t="s">
        <v>378</v>
      </c>
      <c r="C473" s="126" t="s">
        <v>1078</v>
      </c>
      <c r="D473" s="127">
        <v>16482400</v>
      </c>
      <c r="E473" s="128">
        <v>2957473.41</v>
      </c>
      <c r="F473" s="129">
        <f t="shared" si="7"/>
        <v>13524926.59</v>
      </c>
    </row>
    <row r="474" spans="1:6" ht="66" x14ac:dyDescent="0.25">
      <c r="A474" s="130" t="s">
        <v>1079</v>
      </c>
      <c r="B474" s="125" t="s">
        <v>378</v>
      </c>
      <c r="C474" s="126" t="s">
        <v>1080</v>
      </c>
      <c r="D474" s="127">
        <v>11102000</v>
      </c>
      <c r="E474" s="128">
        <v>570690</v>
      </c>
      <c r="F474" s="129">
        <f t="shared" si="7"/>
        <v>10531310</v>
      </c>
    </row>
    <row r="475" spans="1:6" ht="52.8" x14ac:dyDescent="0.25">
      <c r="A475" s="124" t="s">
        <v>1077</v>
      </c>
      <c r="B475" s="125" t="s">
        <v>378</v>
      </c>
      <c r="C475" s="126" t="s">
        <v>1081</v>
      </c>
      <c r="D475" s="127">
        <v>10837600</v>
      </c>
      <c r="E475" s="128">
        <v>570690</v>
      </c>
      <c r="F475" s="129">
        <f t="shared" si="7"/>
        <v>10266910</v>
      </c>
    </row>
    <row r="476" spans="1:6" ht="66" x14ac:dyDescent="0.25">
      <c r="A476" s="130" t="s">
        <v>1082</v>
      </c>
      <c r="B476" s="125" t="s">
        <v>378</v>
      </c>
      <c r="C476" s="126" t="s">
        <v>1083</v>
      </c>
      <c r="D476" s="127">
        <v>185200</v>
      </c>
      <c r="E476" s="128" t="s">
        <v>41</v>
      </c>
      <c r="F476" s="129">
        <f t="shared" si="7"/>
        <v>185200</v>
      </c>
    </row>
    <row r="477" spans="1:6" ht="66" x14ac:dyDescent="0.25">
      <c r="A477" s="130" t="s">
        <v>1084</v>
      </c>
      <c r="B477" s="125" t="s">
        <v>378</v>
      </c>
      <c r="C477" s="126" t="s">
        <v>1085</v>
      </c>
      <c r="D477" s="127">
        <v>26400</v>
      </c>
      <c r="E477" s="128" t="s">
        <v>41</v>
      </c>
      <c r="F477" s="129">
        <f t="shared" si="7"/>
        <v>26400</v>
      </c>
    </row>
    <row r="478" spans="1:6" ht="52.8" x14ac:dyDescent="0.25">
      <c r="A478" s="124" t="s">
        <v>1086</v>
      </c>
      <c r="B478" s="125" t="s">
        <v>378</v>
      </c>
      <c r="C478" s="126" t="s">
        <v>1087</v>
      </c>
      <c r="D478" s="127">
        <v>26400</v>
      </c>
      <c r="E478" s="128" t="s">
        <v>41</v>
      </c>
      <c r="F478" s="129">
        <f t="shared" si="7"/>
        <v>26400</v>
      </c>
    </row>
    <row r="479" spans="1:6" ht="52.8" x14ac:dyDescent="0.25">
      <c r="A479" s="124" t="s">
        <v>1086</v>
      </c>
      <c r="B479" s="125" t="s">
        <v>378</v>
      </c>
      <c r="C479" s="126" t="s">
        <v>1088</v>
      </c>
      <c r="D479" s="127">
        <v>26400</v>
      </c>
      <c r="E479" s="128" t="s">
        <v>41</v>
      </c>
      <c r="F479" s="129">
        <f t="shared" si="7"/>
        <v>26400</v>
      </c>
    </row>
    <row r="480" spans="1:6" ht="79.2" x14ac:dyDescent="0.25">
      <c r="A480" s="130" t="s">
        <v>1039</v>
      </c>
      <c r="B480" s="125" t="s">
        <v>378</v>
      </c>
      <c r="C480" s="126" t="s">
        <v>1089</v>
      </c>
      <c r="D480" s="127">
        <v>988100</v>
      </c>
      <c r="E480" s="128">
        <v>749386.08</v>
      </c>
      <c r="F480" s="129">
        <f t="shared" si="7"/>
        <v>238713.92000000004</v>
      </c>
    </row>
    <row r="481" spans="1:6" ht="13.2" x14ac:dyDescent="0.25">
      <c r="A481" s="124" t="s">
        <v>947</v>
      </c>
      <c r="B481" s="125" t="s">
        <v>378</v>
      </c>
      <c r="C481" s="126" t="s">
        <v>1090</v>
      </c>
      <c r="D481" s="127">
        <v>988100</v>
      </c>
      <c r="E481" s="128">
        <v>749386.08</v>
      </c>
      <c r="F481" s="129">
        <f t="shared" si="7"/>
        <v>238713.92000000004</v>
      </c>
    </row>
    <row r="482" spans="1:6" ht="158.4" x14ac:dyDescent="0.25">
      <c r="A482" s="130" t="s">
        <v>1024</v>
      </c>
      <c r="B482" s="125" t="s">
        <v>378</v>
      </c>
      <c r="C482" s="126" t="s">
        <v>1091</v>
      </c>
      <c r="D482" s="127">
        <v>10120200</v>
      </c>
      <c r="E482" s="128">
        <v>1686700</v>
      </c>
      <c r="F482" s="129">
        <f t="shared" si="7"/>
        <v>8433500</v>
      </c>
    </row>
    <row r="483" spans="1:6" ht="39.6" x14ac:dyDescent="0.25">
      <c r="A483" s="124" t="s">
        <v>581</v>
      </c>
      <c r="B483" s="125" t="s">
        <v>378</v>
      </c>
      <c r="C483" s="126" t="s">
        <v>1092</v>
      </c>
      <c r="D483" s="127">
        <v>10120200</v>
      </c>
      <c r="E483" s="128">
        <v>1686700</v>
      </c>
      <c r="F483" s="129">
        <f t="shared" si="7"/>
        <v>8433500</v>
      </c>
    </row>
    <row r="484" spans="1:6" ht="26.4" x14ac:dyDescent="0.25">
      <c r="A484" s="124" t="s">
        <v>472</v>
      </c>
      <c r="B484" s="125" t="s">
        <v>378</v>
      </c>
      <c r="C484" s="126" t="s">
        <v>1093</v>
      </c>
      <c r="D484" s="127">
        <v>60100</v>
      </c>
      <c r="E484" s="128">
        <v>10016.6</v>
      </c>
      <c r="F484" s="129">
        <f t="shared" si="7"/>
        <v>50083.4</v>
      </c>
    </row>
    <row r="485" spans="1:6" ht="26.4" x14ac:dyDescent="0.25">
      <c r="A485" s="124" t="s">
        <v>482</v>
      </c>
      <c r="B485" s="125" t="s">
        <v>378</v>
      </c>
      <c r="C485" s="126" t="s">
        <v>1094</v>
      </c>
      <c r="D485" s="127">
        <v>60100</v>
      </c>
      <c r="E485" s="128">
        <v>10016.6</v>
      </c>
      <c r="F485" s="129">
        <f t="shared" si="7"/>
        <v>50083.4</v>
      </c>
    </row>
    <row r="486" spans="1:6" ht="66" x14ac:dyDescent="0.25">
      <c r="A486" s="130" t="s">
        <v>1029</v>
      </c>
      <c r="B486" s="125" t="s">
        <v>378</v>
      </c>
      <c r="C486" s="126" t="s">
        <v>1095</v>
      </c>
      <c r="D486" s="127">
        <v>60100</v>
      </c>
      <c r="E486" s="128">
        <v>10016.6</v>
      </c>
      <c r="F486" s="129">
        <f t="shared" si="7"/>
        <v>50083.4</v>
      </c>
    </row>
    <row r="487" spans="1:6" ht="13.2" x14ac:dyDescent="0.25">
      <c r="A487" s="124" t="s">
        <v>947</v>
      </c>
      <c r="B487" s="125" t="s">
        <v>378</v>
      </c>
      <c r="C487" s="126" t="s">
        <v>1096</v>
      </c>
      <c r="D487" s="127">
        <v>60100</v>
      </c>
      <c r="E487" s="128">
        <v>10016.6</v>
      </c>
      <c r="F487" s="129">
        <f t="shared" si="7"/>
        <v>50083.4</v>
      </c>
    </row>
    <row r="488" spans="1:6" ht="26.4" x14ac:dyDescent="0.25">
      <c r="A488" s="124" t="s">
        <v>413</v>
      </c>
      <c r="B488" s="125" t="s">
        <v>378</v>
      </c>
      <c r="C488" s="126" t="s">
        <v>1097</v>
      </c>
      <c r="D488" s="127">
        <v>13530</v>
      </c>
      <c r="E488" s="128" t="s">
        <v>41</v>
      </c>
      <c r="F488" s="129">
        <f t="shared" si="7"/>
        <v>13530</v>
      </c>
    </row>
    <row r="489" spans="1:6" ht="13.2" x14ac:dyDescent="0.25">
      <c r="A489" s="124" t="s">
        <v>415</v>
      </c>
      <c r="B489" s="125" t="s">
        <v>378</v>
      </c>
      <c r="C489" s="126" t="s">
        <v>1098</v>
      </c>
      <c r="D489" s="127">
        <v>13530</v>
      </c>
      <c r="E489" s="128" t="s">
        <v>41</v>
      </c>
      <c r="F489" s="129">
        <f t="shared" si="7"/>
        <v>13530</v>
      </c>
    </row>
    <row r="490" spans="1:6" ht="39.6" x14ac:dyDescent="0.25">
      <c r="A490" s="124" t="s">
        <v>417</v>
      </c>
      <c r="B490" s="125" t="s">
        <v>378</v>
      </c>
      <c r="C490" s="126" t="s">
        <v>1099</v>
      </c>
      <c r="D490" s="127">
        <v>13530</v>
      </c>
      <c r="E490" s="128" t="s">
        <v>41</v>
      </c>
      <c r="F490" s="129">
        <f t="shared" si="7"/>
        <v>13530</v>
      </c>
    </row>
    <row r="491" spans="1:6" ht="13.2" x14ac:dyDescent="0.25">
      <c r="A491" s="124" t="s">
        <v>947</v>
      </c>
      <c r="B491" s="125" t="s">
        <v>378</v>
      </c>
      <c r="C491" s="126" t="s">
        <v>1100</v>
      </c>
      <c r="D491" s="127">
        <v>13530</v>
      </c>
      <c r="E491" s="128" t="s">
        <v>41</v>
      </c>
      <c r="F491" s="129">
        <f t="shared" si="7"/>
        <v>13530</v>
      </c>
    </row>
    <row r="492" spans="1:6" ht="13.2" x14ac:dyDescent="0.25">
      <c r="A492" s="124" t="s">
        <v>757</v>
      </c>
      <c r="B492" s="125" t="s">
        <v>378</v>
      </c>
      <c r="C492" s="126" t="s">
        <v>1101</v>
      </c>
      <c r="D492" s="127">
        <v>646700</v>
      </c>
      <c r="E492" s="128" t="s">
        <v>41</v>
      </c>
      <c r="F492" s="129">
        <f t="shared" si="7"/>
        <v>646700</v>
      </c>
    </row>
    <row r="493" spans="1:6" ht="26.4" x14ac:dyDescent="0.25">
      <c r="A493" s="124" t="s">
        <v>1102</v>
      </c>
      <c r="B493" s="125" t="s">
        <v>378</v>
      </c>
      <c r="C493" s="126" t="s">
        <v>1103</v>
      </c>
      <c r="D493" s="127">
        <v>646700</v>
      </c>
      <c r="E493" s="128" t="s">
        <v>41</v>
      </c>
      <c r="F493" s="129">
        <f t="shared" si="7"/>
        <v>646700</v>
      </c>
    </row>
    <row r="494" spans="1:6" ht="26.4" x14ac:dyDescent="0.25">
      <c r="A494" s="124" t="s">
        <v>1104</v>
      </c>
      <c r="B494" s="125" t="s">
        <v>378</v>
      </c>
      <c r="C494" s="126" t="s">
        <v>1105</v>
      </c>
      <c r="D494" s="127">
        <v>646700</v>
      </c>
      <c r="E494" s="128" t="s">
        <v>41</v>
      </c>
      <c r="F494" s="129">
        <f t="shared" si="7"/>
        <v>646700</v>
      </c>
    </row>
    <row r="495" spans="1:6" ht="79.2" x14ac:dyDescent="0.25">
      <c r="A495" s="130" t="s">
        <v>1106</v>
      </c>
      <c r="B495" s="125" t="s">
        <v>378</v>
      </c>
      <c r="C495" s="126" t="s">
        <v>1107</v>
      </c>
      <c r="D495" s="127">
        <v>646700</v>
      </c>
      <c r="E495" s="128" t="s">
        <v>41</v>
      </c>
      <c r="F495" s="129">
        <f t="shared" si="7"/>
        <v>646700</v>
      </c>
    </row>
    <row r="496" spans="1:6" ht="13.2" x14ac:dyDescent="0.25">
      <c r="A496" s="124" t="s">
        <v>947</v>
      </c>
      <c r="B496" s="125" t="s">
        <v>378</v>
      </c>
      <c r="C496" s="126" t="s">
        <v>1108</v>
      </c>
      <c r="D496" s="127">
        <v>646700</v>
      </c>
      <c r="E496" s="128" t="s">
        <v>41</v>
      </c>
      <c r="F496" s="129">
        <f t="shared" si="7"/>
        <v>646700</v>
      </c>
    </row>
    <row r="497" spans="1:6" ht="13.2" x14ac:dyDescent="0.25">
      <c r="A497" s="124" t="s">
        <v>1109</v>
      </c>
      <c r="B497" s="125" t="s">
        <v>378</v>
      </c>
      <c r="C497" s="126" t="s">
        <v>1110</v>
      </c>
      <c r="D497" s="127">
        <v>72323800</v>
      </c>
      <c r="E497" s="128">
        <v>9482519.2799999993</v>
      </c>
      <c r="F497" s="129">
        <f t="shared" si="7"/>
        <v>62841280.719999999</v>
      </c>
    </row>
    <row r="498" spans="1:6" ht="26.4" x14ac:dyDescent="0.25">
      <c r="A498" s="124" t="s">
        <v>998</v>
      </c>
      <c r="B498" s="125" t="s">
        <v>378</v>
      </c>
      <c r="C498" s="126" t="s">
        <v>1111</v>
      </c>
      <c r="D498" s="127">
        <v>69597000</v>
      </c>
      <c r="E498" s="128">
        <v>9482519.2799999993</v>
      </c>
      <c r="F498" s="129">
        <f t="shared" si="7"/>
        <v>60114480.719999999</v>
      </c>
    </row>
    <row r="499" spans="1:6" ht="39.6" x14ac:dyDescent="0.25">
      <c r="A499" s="124" t="s">
        <v>1000</v>
      </c>
      <c r="B499" s="125" t="s">
        <v>378</v>
      </c>
      <c r="C499" s="126" t="s">
        <v>1112</v>
      </c>
      <c r="D499" s="127">
        <v>69597000</v>
      </c>
      <c r="E499" s="128">
        <v>9482519.2799999993</v>
      </c>
      <c r="F499" s="129">
        <f t="shared" si="7"/>
        <v>60114480.719999999</v>
      </c>
    </row>
    <row r="500" spans="1:6" ht="79.2" x14ac:dyDescent="0.25">
      <c r="A500" s="130" t="s">
        <v>1113</v>
      </c>
      <c r="B500" s="125" t="s">
        <v>378</v>
      </c>
      <c r="C500" s="126" t="s">
        <v>1114</v>
      </c>
      <c r="D500" s="127">
        <v>7915400</v>
      </c>
      <c r="E500" s="128">
        <v>701374.18</v>
      </c>
      <c r="F500" s="129">
        <f t="shared" si="7"/>
        <v>7214025.8200000003</v>
      </c>
    </row>
    <row r="501" spans="1:6" ht="13.2" x14ac:dyDescent="0.25">
      <c r="A501" s="124" t="s">
        <v>391</v>
      </c>
      <c r="B501" s="125" t="s">
        <v>378</v>
      </c>
      <c r="C501" s="126" t="s">
        <v>1115</v>
      </c>
      <c r="D501" s="127">
        <v>5625200</v>
      </c>
      <c r="E501" s="128">
        <v>583015.19999999995</v>
      </c>
      <c r="F501" s="129">
        <f t="shared" si="7"/>
        <v>5042184.8</v>
      </c>
    </row>
    <row r="502" spans="1:6" ht="26.4" x14ac:dyDescent="0.25">
      <c r="A502" s="124" t="s">
        <v>393</v>
      </c>
      <c r="B502" s="125" t="s">
        <v>378</v>
      </c>
      <c r="C502" s="126" t="s">
        <v>1116</v>
      </c>
      <c r="D502" s="127">
        <v>454200</v>
      </c>
      <c r="E502" s="128" t="s">
        <v>41</v>
      </c>
      <c r="F502" s="129">
        <f t="shared" si="7"/>
        <v>454200</v>
      </c>
    </row>
    <row r="503" spans="1:6" ht="39.6" x14ac:dyDescent="0.25">
      <c r="A503" s="124" t="s">
        <v>395</v>
      </c>
      <c r="B503" s="125" t="s">
        <v>378</v>
      </c>
      <c r="C503" s="126" t="s">
        <v>1117</v>
      </c>
      <c r="D503" s="127">
        <v>1836000</v>
      </c>
      <c r="E503" s="128">
        <v>118358.98</v>
      </c>
      <c r="F503" s="129">
        <f t="shared" si="7"/>
        <v>1717641.02</v>
      </c>
    </row>
    <row r="504" spans="1:6" ht="66" x14ac:dyDescent="0.25">
      <c r="A504" s="130" t="s">
        <v>1118</v>
      </c>
      <c r="B504" s="125" t="s">
        <v>378</v>
      </c>
      <c r="C504" s="126" t="s">
        <v>1119</v>
      </c>
      <c r="D504" s="127">
        <v>183500</v>
      </c>
      <c r="E504" s="128">
        <v>19590.53</v>
      </c>
      <c r="F504" s="129">
        <f t="shared" si="7"/>
        <v>163909.47</v>
      </c>
    </row>
    <row r="505" spans="1:6" ht="26.4" x14ac:dyDescent="0.25">
      <c r="A505" s="124" t="s">
        <v>399</v>
      </c>
      <c r="B505" s="125" t="s">
        <v>378</v>
      </c>
      <c r="C505" s="126" t="s">
        <v>1120</v>
      </c>
      <c r="D505" s="127">
        <v>183500</v>
      </c>
      <c r="E505" s="128">
        <v>19590.53</v>
      </c>
      <c r="F505" s="129">
        <f t="shared" si="7"/>
        <v>163909.47</v>
      </c>
    </row>
    <row r="506" spans="1:6" ht="79.2" x14ac:dyDescent="0.25">
      <c r="A506" s="130" t="s">
        <v>1121</v>
      </c>
      <c r="B506" s="125" t="s">
        <v>378</v>
      </c>
      <c r="C506" s="126" t="s">
        <v>1122</v>
      </c>
      <c r="D506" s="127">
        <v>59369800</v>
      </c>
      <c r="E506" s="128">
        <v>8506031.4100000001</v>
      </c>
      <c r="F506" s="129">
        <f t="shared" si="7"/>
        <v>50863768.590000004</v>
      </c>
    </row>
    <row r="507" spans="1:6" ht="13.2" x14ac:dyDescent="0.25">
      <c r="A507" s="124" t="s">
        <v>954</v>
      </c>
      <c r="B507" s="125" t="s">
        <v>378</v>
      </c>
      <c r="C507" s="126" t="s">
        <v>1123</v>
      </c>
      <c r="D507" s="127">
        <v>33323100</v>
      </c>
      <c r="E507" s="128">
        <v>4689865.66</v>
      </c>
      <c r="F507" s="129">
        <f t="shared" si="7"/>
        <v>28633234.34</v>
      </c>
    </row>
    <row r="508" spans="1:6" ht="26.4" x14ac:dyDescent="0.25">
      <c r="A508" s="124" t="s">
        <v>956</v>
      </c>
      <c r="B508" s="125" t="s">
        <v>378</v>
      </c>
      <c r="C508" s="126" t="s">
        <v>1124</v>
      </c>
      <c r="D508" s="127">
        <v>10063500</v>
      </c>
      <c r="E508" s="128">
        <v>1635761.46</v>
      </c>
      <c r="F508" s="129">
        <f t="shared" si="7"/>
        <v>8427738.5399999991</v>
      </c>
    </row>
    <row r="509" spans="1:6" ht="26.4" x14ac:dyDescent="0.25">
      <c r="A509" s="124" t="s">
        <v>399</v>
      </c>
      <c r="B509" s="125" t="s">
        <v>378</v>
      </c>
      <c r="C509" s="126" t="s">
        <v>1125</v>
      </c>
      <c r="D509" s="127">
        <v>15163100</v>
      </c>
      <c r="E509" s="128">
        <v>2030737.4</v>
      </c>
      <c r="F509" s="129">
        <f t="shared" si="7"/>
        <v>13132362.6</v>
      </c>
    </row>
    <row r="510" spans="1:6" ht="13.2" x14ac:dyDescent="0.25">
      <c r="A510" s="124" t="s">
        <v>437</v>
      </c>
      <c r="B510" s="125" t="s">
        <v>378</v>
      </c>
      <c r="C510" s="126" t="s">
        <v>1126</v>
      </c>
      <c r="D510" s="127">
        <v>586900</v>
      </c>
      <c r="E510" s="128">
        <v>100907.89</v>
      </c>
      <c r="F510" s="129">
        <f t="shared" si="7"/>
        <v>485992.11</v>
      </c>
    </row>
    <row r="511" spans="1:6" ht="13.2" x14ac:dyDescent="0.25">
      <c r="A511" s="124" t="s">
        <v>411</v>
      </c>
      <c r="B511" s="125" t="s">
        <v>378</v>
      </c>
      <c r="C511" s="126" t="s">
        <v>1127</v>
      </c>
      <c r="D511" s="127">
        <v>91600</v>
      </c>
      <c r="E511" s="128">
        <v>15224</v>
      </c>
      <c r="F511" s="129">
        <f t="shared" si="7"/>
        <v>76376</v>
      </c>
    </row>
    <row r="512" spans="1:6" ht="13.2" x14ac:dyDescent="0.25">
      <c r="A512" s="124" t="s">
        <v>527</v>
      </c>
      <c r="B512" s="125" t="s">
        <v>378</v>
      </c>
      <c r="C512" s="126" t="s">
        <v>1128</v>
      </c>
      <c r="D512" s="127">
        <v>141600</v>
      </c>
      <c r="E512" s="128">
        <v>33535</v>
      </c>
      <c r="F512" s="129">
        <f t="shared" si="7"/>
        <v>108065</v>
      </c>
    </row>
    <row r="513" spans="1:6" ht="79.2" x14ac:dyDescent="0.25">
      <c r="A513" s="130" t="s">
        <v>1129</v>
      </c>
      <c r="B513" s="125" t="s">
        <v>378</v>
      </c>
      <c r="C513" s="126" t="s">
        <v>1130</v>
      </c>
      <c r="D513" s="127">
        <v>2128300</v>
      </c>
      <c r="E513" s="128">
        <v>255523.16</v>
      </c>
      <c r="F513" s="129">
        <f t="shared" si="7"/>
        <v>1872776.84</v>
      </c>
    </row>
    <row r="514" spans="1:6" ht="13.2" x14ac:dyDescent="0.25">
      <c r="A514" s="124" t="s">
        <v>391</v>
      </c>
      <c r="B514" s="125" t="s">
        <v>378</v>
      </c>
      <c r="C514" s="126" t="s">
        <v>1131</v>
      </c>
      <c r="D514" s="127">
        <v>1413100</v>
      </c>
      <c r="E514" s="128">
        <v>215568.72</v>
      </c>
      <c r="F514" s="129">
        <f t="shared" si="7"/>
        <v>1197531.28</v>
      </c>
    </row>
    <row r="515" spans="1:6" ht="26.4" x14ac:dyDescent="0.25">
      <c r="A515" s="124" t="s">
        <v>393</v>
      </c>
      <c r="B515" s="125" t="s">
        <v>378</v>
      </c>
      <c r="C515" s="126" t="s">
        <v>1132</v>
      </c>
      <c r="D515" s="127">
        <v>159700</v>
      </c>
      <c r="E515" s="128">
        <v>9954.44</v>
      </c>
      <c r="F515" s="129">
        <f t="shared" si="7"/>
        <v>149745.56</v>
      </c>
    </row>
    <row r="516" spans="1:6" ht="39.6" x14ac:dyDescent="0.25">
      <c r="A516" s="124" t="s">
        <v>395</v>
      </c>
      <c r="B516" s="125" t="s">
        <v>378</v>
      </c>
      <c r="C516" s="126" t="s">
        <v>1133</v>
      </c>
      <c r="D516" s="127">
        <v>489600</v>
      </c>
      <c r="E516" s="128">
        <v>30000</v>
      </c>
      <c r="F516" s="129">
        <f t="shared" si="7"/>
        <v>459600</v>
      </c>
    </row>
    <row r="517" spans="1:6" ht="26.4" x14ac:dyDescent="0.25">
      <c r="A517" s="124" t="s">
        <v>399</v>
      </c>
      <c r="B517" s="125" t="s">
        <v>378</v>
      </c>
      <c r="C517" s="126" t="s">
        <v>1134</v>
      </c>
      <c r="D517" s="127">
        <v>65900</v>
      </c>
      <c r="E517" s="128" t="s">
        <v>41</v>
      </c>
      <c r="F517" s="129">
        <f t="shared" si="7"/>
        <v>65900</v>
      </c>
    </row>
    <row r="518" spans="1:6" ht="26.4" x14ac:dyDescent="0.25">
      <c r="A518" s="124" t="s">
        <v>1102</v>
      </c>
      <c r="B518" s="125" t="s">
        <v>378</v>
      </c>
      <c r="C518" s="126" t="s">
        <v>1135</v>
      </c>
      <c r="D518" s="127">
        <v>2726800</v>
      </c>
      <c r="E518" s="128" t="s">
        <v>41</v>
      </c>
      <c r="F518" s="129">
        <f t="shared" si="7"/>
        <v>2726800</v>
      </c>
    </row>
    <row r="519" spans="1:6" ht="26.4" x14ac:dyDescent="0.25">
      <c r="A519" s="124" t="s">
        <v>1104</v>
      </c>
      <c r="B519" s="125" t="s">
        <v>378</v>
      </c>
      <c r="C519" s="126" t="s">
        <v>1136</v>
      </c>
      <c r="D519" s="127">
        <v>2726800</v>
      </c>
      <c r="E519" s="128" t="s">
        <v>41</v>
      </c>
      <c r="F519" s="129">
        <f t="shared" si="7"/>
        <v>2726800</v>
      </c>
    </row>
    <row r="520" spans="1:6" ht="52.8" x14ac:dyDescent="0.25">
      <c r="A520" s="124" t="s">
        <v>1137</v>
      </c>
      <c r="B520" s="125" t="s">
        <v>378</v>
      </c>
      <c r="C520" s="126" t="s">
        <v>1138</v>
      </c>
      <c r="D520" s="127">
        <v>2726800</v>
      </c>
      <c r="E520" s="128" t="s">
        <v>41</v>
      </c>
      <c r="F520" s="129">
        <f t="shared" si="7"/>
        <v>2726800</v>
      </c>
    </row>
    <row r="521" spans="1:6" ht="13.2" x14ac:dyDescent="0.25">
      <c r="A521" s="124" t="s">
        <v>947</v>
      </c>
      <c r="B521" s="125" t="s">
        <v>378</v>
      </c>
      <c r="C521" s="126" t="s">
        <v>1139</v>
      </c>
      <c r="D521" s="127">
        <v>2726800</v>
      </c>
      <c r="E521" s="128" t="s">
        <v>41</v>
      </c>
      <c r="F521" s="129">
        <f t="shared" si="7"/>
        <v>2726800</v>
      </c>
    </row>
    <row r="522" spans="1:6" ht="13.2" x14ac:dyDescent="0.25">
      <c r="A522" s="118" t="s">
        <v>812</v>
      </c>
      <c r="B522" s="119" t="s">
        <v>378</v>
      </c>
      <c r="C522" s="120" t="s">
        <v>1140</v>
      </c>
      <c r="D522" s="121">
        <v>22113100</v>
      </c>
      <c r="E522" s="122">
        <v>2256224.34</v>
      </c>
      <c r="F522" s="123">
        <f t="shared" si="7"/>
        <v>19856875.66</v>
      </c>
    </row>
    <row r="523" spans="1:6" ht="13.2" x14ac:dyDescent="0.25">
      <c r="A523" s="124" t="s">
        <v>824</v>
      </c>
      <c r="B523" s="125" t="s">
        <v>378</v>
      </c>
      <c r="C523" s="126" t="s">
        <v>1141</v>
      </c>
      <c r="D523" s="127">
        <v>22113100</v>
      </c>
      <c r="E523" s="128">
        <v>2256224.34</v>
      </c>
      <c r="F523" s="129">
        <f t="shared" si="7"/>
        <v>19856875.66</v>
      </c>
    </row>
    <row r="524" spans="1:6" ht="26.4" x14ac:dyDescent="0.25">
      <c r="A524" s="124" t="s">
        <v>1102</v>
      </c>
      <c r="B524" s="125" t="s">
        <v>378</v>
      </c>
      <c r="C524" s="126" t="s">
        <v>1142</v>
      </c>
      <c r="D524" s="127">
        <v>22113100</v>
      </c>
      <c r="E524" s="128">
        <v>2256224.34</v>
      </c>
      <c r="F524" s="129">
        <f t="shared" si="7"/>
        <v>19856875.66</v>
      </c>
    </row>
    <row r="525" spans="1:6" ht="26.4" x14ac:dyDescent="0.25">
      <c r="A525" s="124" t="s">
        <v>1104</v>
      </c>
      <c r="B525" s="125" t="s">
        <v>378</v>
      </c>
      <c r="C525" s="126" t="s">
        <v>1143</v>
      </c>
      <c r="D525" s="127">
        <v>22113100</v>
      </c>
      <c r="E525" s="128">
        <v>2256224.34</v>
      </c>
      <c r="F525" s="129">
        <f t="shared" si="7"/>
        <v>19856875.66</v>
      </c>
    </row>
    <row r="526" spans="1:6" ht="92.4" x14ac:dyDescent="0.25">
      <c r="A526" s="130" t="s">
        <v>1144</v>
      </c>
      <c r="B526" s="125" t="s">
        <v>378</v>
      </c>
      <c r="C526" s="126" t="s">
        <v>1145</v>
      </c>
      <c r="D526" s="127">
        <v>6668600</v>
      </c>
      <c r="E526" s="128" t="s">
        <v>41</v>
      </c>
      <c r="F526" s="129">
        <f t="shared" si="7"/>
        <v>6668600</v>
      </c>
    </row>
    <row r="527" spans="1:6" ht="26.4" x14ac:dyDescent="0.25">
      <c r="A527" s="124" t="s">
        <v>399</v>
      </c>
      <c r="B527" s="125" t="s">
        <v>378</v>
      </c>
      <c r="C527" s="126" t="s">
        <v>1146</v>
      </c>
      <c r="D527" s="127">
        <v>113400</v>
      </c>
      <c r="E527" s="128" t="s">
        <v>41</v>
      </c>
      <c r="F527" s="129">
        <f t="shared" ref="F527:F590" si="8">IF(OR(D527="-",IF(E527="-",0,E527)&gt;=IF(D527="-",0,D527)),"-",IF(D527="-",0,D527)-IF(E527="-",0,E527))</f>
        <v>113400</v>
      </c>
    </row>
    <row r="528" spans="1:6" ht="26.4" x14ac:dyDescent="0.25">
      <c r="A528" s="124" t="s">
        <v>1147</v>
      </c>
      <c r="B528" s="125" t="s">
        <v>378</v>
      </c>
      <c r="C528" s="126" t="s">
        <v>1148</v>
      </c>
      <c r="D528" s="127">
        <v>6555200</v>
      </c>
      <c r="E528" s="128" t="s">
        <v>41</v>
      </c>
      <c r="F528" s="129">
        <f t="shared" si="8"/>
        <v>6555200</v>
      </c>
    </row>
    <row r="529" spans="1:6" ht="92.4" x14ac:dyDescent="0.25">
      <c r="A529" s="130" t="s">
        <v>1149</v>
      </c>
      <c r="B529" s="125" t="s">
        <v>378</v>
      </c>
      <c r="C529" s="126" t="s">
        <v>1150</v>
      </c>
      <c r="D529" s="127">
        <v>30000</v>
      </c>
      <c r="E529" s="128" t="s">
        <v>41</v>
      </c>
      <c r="F529" s="129">
        <f t="shared" si="8"/>
        <v>30000</v>
      </c>
    </row>
    <row r="530" spans="1:6" ht="26.4" x14ac:dyDescent="0.25">
      <c r="A530" s="124" t="s">
        <v>1151</v>
      </c>
      <c r="B530" s="125" t="s">
        <v>378</v>
      </c>
      <c r="C530" s="126" t="s">
        <v>1152</v>
      </c>
      <c r="D530" s="127">
        <v>30000</v>
      </c>
      <c r="E530" s="128" t="s">
        <v>41</v>
      </c>
      <c r="F530" s="129">
        <f t="shared" si="8"/>
        <v>30000</v>
      </c>
    </row>
    <row r="531" spans="1:6" ht="105.6" x14ac:dyDescent="0.25">
      <c r="A531" s="130" t="s">
        <v>1153</v>
      </c>
      <c r="B531" s="125" t="s">
        <v>378</v>
      </c>
      <c r="C531" s="126" t="s">
        <v>1154</v>
      </c>
      <c r="D531" s="127">
        <v>15414500</v>
      </c>
      <c r="E531" s="128">
        <v>2256224.34</v>
      </c>
      <c r="F531" s="129">
        <f t="shared" si="8"/>
        <v>13158275.66</v>
      </c>
    </row>
    <row r="532" spans="1:6" ht="26.4" x14ac:dyDescent="0.25">
      <c r="A532" s="124" t="s">
        <v>1151</v>
      </c>
      <c r="B532" s="125" t="s">
        <v>378</v>
      </c>
      <c r="C532" s="126" t="s">
        <v>1155</v>
      </c>
      <c r="D532" s="127">
        <v>13261800</v>
      </c>
      <c r="E532" s="128">
        <v>1868873.74</v>
      </c>
      <c r="F532" s="129">
        <f t="shared" si="8"/>
        <v>11392926.26</v>
      </c>
    </row>
    <row r="533" spans="1:6" ht="26.4" x14ac:dyDescent="0.25">
      <c r="A533" s="124" t="s">
        <v>1147</v>
      </c>
      <c r="B533" s="125" t="s">
        <v>378</v>
      </c>
      <c r="C533" s="126" t="s">
        <v>1156</v>
      </c>
      <c r="D533" s="127">
        <v>2152700</v>
      </c>
      <c r="E533" s="128">
        <v>387350.6</v>
      </c>
      <c r="F533" s="129">
        <f t="shared" si="8"/>
        <v>1765349.4</v>
      </c>
    </row>
    <row r="534" spans="1:6" ht="26.4" x14ac:dyDescent="0.25">
      <c r="A534" s="112" t="s">
        <v>1157</v>
      </c>
      <c r="B534" s="113" t="s">
        <v>378</v>
      </c>
      <c r="C534" s="114" t="s">
        <v>1158</v>
      </c>
      <c r="D534" s="115">
        <v>345194500</v>
      </c>
      <c r="E534" s="116">
        <v>47827520.82</v>
      </c>
      <c r="F534" s="117">
        <f t="shared" si="8"/>
        <v>297366979.18000001</v>
      </c>
    </row>
    <row r="535" spans="1:6" ht="13.2" x14ac:dyDescent="0.25">
      <c r="A535" s="118" t="s">
        <v>382</v>
      </c>
      <c r="B535" s="119" t="s">
        <v>378</v>
      </c>
      <c r="C535" s="120" t="s">
        <v>1159</v>
      </c>
      <c r="D535" s="121">
        <v>4500</v>
      </c>
      <c r="E535" s="122">
        <v>605</v>
      </c>
      <c r="F535" s="123">
        <f t="shared" si="8"/>
        <v>3895</v>
      </c>
    </row>
    <row r="536" spans="1:6" ht="13.2" x14ac:dyDescent="0.25">
      <c r="A536" s="124" t="s">
        <v>401</v>
      </c>
      <c r="B536" s="125" t="s">
        <v>378</v>
      </c>
      <c r="C536" s="126" t="s">
        <v>1160</v>
      </c>
      <c r="D536" s="127">
        <v>4500</v>
      </c>
      <c r="E536" s="128">
        <v>605</v>
      </c>
      <c r="F536" s="129">
        <f t="shared" si="8"/>
        <v>3895</v>
      </c>
    </row>
    <row r="537" spans="1:6" ht="26.4" x14ac:dyDescent="0.25">
      <c r="A537" s="124" t="s">
        <v>1102</v>
      </c>
      <c r="B537" s="125" t="s">
        <v>378</v>
      </c>
      <c r="C537" s="126" t="s">
        <v>1161</v>
      </c>
      <c r="D537" s="127">
        <v>4500</v>
      </c>
      <c r="E537" s="128">
        <v>605</v>
      </c>
      <c r="F537" s="129">
        <f t="shared" si="8"/>
        <v>3895</v>
      </c>
    </row>
    <row r="538" spans="1:6" ht="26.4" x14ac:dyDescent="0.25">
      <c r="A538" s="124" t="s">
        <v>1162</v>
      </c>
      <c r="B538" s="125" t="s">
        <v>378</v>
      </c>
      <c r="C538" s="126" t="s">
        <v>1163</v>
      </c>
      <c r="D538" s="127">
        <v>4500</v>
      </c>
      <c r="E538" s="128">
        <v>605</v>
      </c>
      <c r="F538" s="129">
        <f t="shared" si="8"/>
        <v>3895</v>
      </c>
    </row>
    <row r="539" spans="1:6" ht="52.8" x14ac:dyDescent="0.25">
      <c r="A539" s="124" t="s">
        <v>1164</v>
      </c>
      <c r="B539" s="125" t="s">
        <v>378</v>
      </c>
      <c r="C539" s="126" t="s">
        <v>1165</v>
      </c>
      <c r="D539" s="127">
        <v>4500</v>
      </c>
      <c r="E539" s="128">
        <v>605</v>
      </c>
      <c r="F539" s="129">
        <f t="shared" si="8"/>
        <v>3895</v>
      </c>
    </row>
    <row r="540" spans="1:6" ht="13.2" x14ac:dyDescent="0.25">
      <c r="A540" s="124" t="s">
        <v>411</v>
      </c>
      <c r="B540" s="125" t="s">
        <v>378</v>
      </c>
      <c r="C540" s="126" t="s">
        <v>1166</v>
      </c>
      <c r="D540" s="127">
        <v>3900</v>
      </c>
      <c r="E540" s="128">
        <v>461</v>
      </c>
      <c r="F540" s="129">
        <f t="shared" si="8"/>
        <v>3439</v>
      </c>
    </row>
    <row r="541" spans="1:6" ht="13.2" x14ac:dyDescent="0.25">
      <c r="A541" s="124" t="s">
        <v>527</v>
      </c>
      <c r="B541" s="125" t="s">
        <v>378</v>
      </c>
      <c r="C541" s="126" t="s">
        <v>1167</v>
      </c>
      <c r="D541" s="127">
        <v>600</v>
      </c>
      <c r="E541" s="128">
        <v>144</v>
      </c>
      <c r="F541" s="129">
        <f t="shared" si="8"/>
        <v>456</v>
      </c>
    </row>
    <row r="542" spans="1:6" ht="13.2" x14ac:dyDescent="0.25">
      <c r="A542" s="118" t="s">
        <v>740</v>
      </c>
      <c r="B542" s="119" t="s">
        <v>378</v>
      </c>
      <c r="C542" s="120" t="s">
        <v>1168</v>
      </c>
      <c r="D542" s="121">
        <v>7519000</v>
      </c>
      <c r="E542" s="122" t="s">
        <v>41</v>
      </c>
      <c r="F542" s="123">
        <f t="shared" si="8"/>
        <v>7519000</v>
      </c>
    </row>
    <row r="543" spans="1:6" ht="13.2" x14ac:dyDescent="0.25">
      <c r="A543" s="124" t="s">
        <v>1109</v>
      </c>
      <c r="B543" s="125" t="s">
        <v>378</v>
      </c>
      <c r="C543" s="126" t="s">
        <v>1169</v>
      </c>
      <c r="D543" s="127">
        <v>7519000</v>
      </c>
      <c r="E543" s="128" t="s">
        <v>41</v>
      </c>
      <c r="F543" s="129">
        <f t="shared" si="8"/>
        <v>7519000</v>
      </c>
    </row>
    <row r="544" spans="1:6" ht="26.4" x14ac:dyDescent="0.25">
      <c r="A544" s="124" t="s">
        <v>1102</v>
      </c>
      <c r="B544" s="125" t="s">
        <v>378</v>
      </c>
      <c r="C544" s="126" t="s">
        <v>1170</v>
      </c>
      <c r="D544" s="127">
        <v>7519000</v>
      </c>
      <c r="E544" s="128" t="s">
        <v>41</v>
      </c>
      <c r="F544" s="129">
        <f t="shared" si="8"/>
        <v>7519000</v>
      </c>
    </row>
    <row r="545" spans="1:6" ht="26.4" x14ac:dyDescent="0.25">
      <c r="A545" s="124" t="s">
        <v>1104</v>
      </c>
      <c r="B545" s="125" t="s">
        <v>378</v>
      </c>
      <c r="C545" s="126" t="s">
        <v>1171</v>
      </c>
      <c r="D545" s="127">
        <v>7519000</v>
      </c>
      <c r="E545" s="128" t="s">
        <v>41</v>
      </c>
      <c r="F545" s="129">
        <f t="shared" si="8"/>
        <v>7519000</v>
      </c>
    </row>
    <row r="546" spans="1:6" ht="66" x14ac:dyDescent="0.25">
      <c r="A546" s="124" t="s">
        <v>1172</v>
      </c>
      <c r="B546" s="125" t="s">
        <v>378</v>
      </c>
      <c r="C546" s="126" t="s">
        <v>1173</v>
      </c>
      <c r="D546" s="127">
        <v>453800</v>
      </c>
      <c r="E546" s="128" t="s">
        <v>41</v>
      </c>
      <c r="F546" s="129">
        <f t="shared" si="8"/>
        <v>453800</v>
      </c>
    </row>
    <row r="547" spans="1:6" ht="26.4" x14ac:dyDescent="0.25">
      <c r="A547" s="124" t="s">
        <v>399</v>
      </c>
      <c r="B547" s="125" t="s">
        <v>378</v>
      </c>
      <c r="C547" s="126" t="s">
        <v>1174</v>
      </c>
      <c r="D547" s="127">
        <v>453800</v>
      </c>
      <c r="E547" s="128" t="s">
        <v>41</v>
      </c>
      <c r="F547" s="129">
        <f t="shared" si="8"/>
        <v>453800</v>
      </c>
    </row>
    <row r="548" spans="1:6" ht="105.6" x14ac:dyDescent="0.25">
      <c r="A548" s="130" t="s">
        <v>1175</v>
      </c>
      <c r="B548" s="125" t="s">
        <v>378</v>
      </c>
      <c r="C548" s="126" t="s">
        <v>1176</v>
      </c>
      <c r="D548" s="127">
        <v>7065200</v>
      </c>
      <c r="E548" s="128" t="s">
        <v>41</v>
      </c>
      <c r="F548" s="129">
        <f t="shared" si="8"/>
        <v>7065200</v>
      </c>
    </row>
    <row r="549" spans="1:6" ht="26.4" x14ac:dyDescent="0.25">
      <c r="A549" s="124" t="s">
        <v>399</v>
      </c>
      <c r="B549" s="125" t="s">
        <v>378</v>
      </c>
      <c r="C549" s="126" t="s">
        <v>1177</v>
      </c>
      <c r="D549" s="127">
        <v>2000</v>
      </c>
      <c r="E549" s="128" t="s">
        <v>41</v>
      </c>
      <c r="F549" s="129">
        <f t="shared" si="8"/>
        <v>2000</v>
      </c>
    </row>
    <row r="550" spans="1:6" ht="26.4" x14ac:dyDescent="0.25">
      <c r="A550" s="124" t="s">
        <v>1151</v>
      </c>
      <c r="B550" s="125" t="s">
        <v>378</v>
      </c>
      <c r="C550" s="126" t="s">
        <v>1178</v>
      </c>
      <c r="D550" s="127">
        <v>200000</v>
      </c>
      <c r="E550" s="128" t="s">
        <v>41</v>
      </c>
      <c r="F550" s="129">
        <f t="shared" si="8"/>
        <v>200000</v>
      </c>
    </row>
    <row r="551" spans="1:6" ht="26.4" x14ac:dyDescent="0.25">
      <c r="A551" s="124" t="s">
        <v>1147</v>
      </c>
      <c r="B551" s="125" t="s">
        <v>378</v>
      </c>
      <c r="C551" s="126" t="s">
        <v>1179</v>
      </c>
      <c r="D551" s="127">
        <v>6863200</v>
      </c>
      <c r="E551" s="128" t="s">
        <v>41</v>
      </c>
      <c r="F551" s="129">
        <f t="shared" si="8"/>
        <v>6863200</v>
      </c>
    </row>
    <row r="552" spans="1:6" ht="13.2" x14ac:dyDescent="0.25">
      <c r="A552" s="118" t="s">
        <v>796</v>
      </c>
      <c r="B552" s="119" t="s">
        <v>378</v>
      </c>
      <c r="C552" s="120" t="s">
        <v>1180</v>
      </c>
      <c r="D552" s="121">
        <v>1457000</v>
      </c>
      <c r="E552" s="122">
        <v>157820</v>
      </c>
      <c r="F552" s="123">
        <f t="shared" si="8"/>
        <v>1299180</v>
      </c>
    </row>
    <row r="553" spans="1:6" ht="13.2" x14ac:dyDescent="0.25">
      <c r="A553" s="124" t="s">
        <v>798</v>
      </c>
      <c r="B553" s="125" t="s">
        <v>378</v>
      </c>
      <c r="C553" s="126" t="s">
        <v>1181</v>
      </c>
      <c r="D553" s="127">
        <v>1457000</v>
      </c>
      <c r="E553" s="128">
        <v>157820</v>
      </c>
      <c r="F553" s="129">
        <f t="shared" si="8"/>
        <v>1299180</v>
      </c>
    </row>
    <row r="554" spans="1:6" ht="26.4" x14ac:dyDescent="0.25">
      <c r="A554" s="124" t="s">
        <v>800</v>
      </c>
      <c r="B554" s="125" t="s">
        <v>378</v>
      </c>
      <c r="C554" s="126" t="s">
        <v>1182</v>
      </c>
      <c r="D554" s="127">
        <v>1291900</v>
      </c>
      <c r="E554" s="128">
        <v>157820</v>
      </c>
      <c r="F554" s="129">
        <f t="shared" si="8"/>
        <v>1134080</v>
      </c>
    </row>
    <row r="555" spans="1:6" ht="39.6" x14ac:dyDescent="0.25">
      <c r="A555" s="124" t="s">
        <v>802</v>
      </c>
      <c r="B555" s="125" t="s">
        <v>378</v>
      </c>
      <c r="C555" s="126" t="s">
        <v>1183</v>
      </c>
      <c r="D555" s="127">
        <v>946900</v>
      </c>
      <c r="E555" s="128">
        <v>157820</v>
      </c>
      <c r="F555" s="129">
        <f t="shared" si="8"/>
        <v>789080</v>
      </c>
    </row>
    <row r="556" spans="1:6" ht="92.4" x14ac:dyDescent="0.25">
      <c r="A556" s="130" t="s">
        <v>1184</v>
      </c>
      <c r="B556" s="125" t="s">
        <v>378</v>
      </c>
      <c r="C556" s="126" t="s">
        <v>1185</v>
      </c>
      <c r="D556" s="127">
        <v>946900</v>
      </c>
      <c r="E556" s="128">
        <v>157820</v>
      </c>
      <c r="F556" s="129">
        <f t="shared" si="8"/>
        <v>789080</v>
      </c>
    </row>
    <row r="557" spans="1:6" ht="13.2" x14ac:dyDescent="0.25">
      <c r="A557" s="124" t="s">
        <v>947</v>
      </c>
      <c r="B557" s="125" t="s">
        <v>378</v>
      </c>
      <c r="C557" s="126" t="s">
        <v>1186</v>
      </c>
      <c r="D557" s="127">
        <v>946900</v>
      </c>
      <c r="E557" s="128">
        <v>157820</v>
      </c>
      <c r="F557" s="129">
        <f t="shared" si="8"/>
        <v>789080</v>
      </c>
    </row>
    <row r="558" spans="1:6" ht="13.2" x14ac:dyDescent="0.25">
      <c r="A558" s="124" t="s">
        <v>807</v>
      </c>
      <c r="B558" s="125" t="s">
        <v>378</v>
      </c>
      <c r="C558" s="126" t="s">
        <v>1187</v>
      </c>
      <c r="D558" s="127">
        <v>345000</v>
      </c>
      <c r="E558" s="128" t="s">
        <v>41</v>
      </c>
      <c r="F558" s="129">
        <f t="shared" si="8"/>
        <v>345000</v>
      </c>
    </row>
    <row r="559" spans="1:6" ht="52.8" x14ac:dyDescent="0.25">
      <c r="A559" s="124" t="s">
        <v>809</v>
      </c>
      <c r="B559" s="125" t="s">
        <v>378</v>
      </c>
      <c r="C559" s="126" t="s">
        <v>1188</v>
      </c>
      <c r="D559" s="127">
        <v>345000</v>
      </c>
      <c r="E559" s="128" t="s">
        <v>41</v>
      </c>
      <c r="F559" s="129">
        <f t="shared" si="8"/>
        <v>345000</v>
      </c>
    </row>
    <row r="560" spans="1:6" ht="26.4" x14ac:dyDescent="0.25">
      <c r="A560" s="124" t="s">
        <v>399</v>
      </c>
      <c r="B560" s="125" t="s">
        <v>378</v>
      </c>
      <c r="C560" s="126" t="s">
        <v>1189</v>
      </c>
      <c r="D560" s="127">
        <v>3300</v>
      </c>
      <c r="E560" s="128" t="s">
        <v>41</v>
      </c>
      <c r="F560" s="129">
        <f t="shared" si="8"/>
        <v>3300</v>
      </c>
    </row>
    <row r="561" spans="1:6" ht="13.2" x14ac:dyDescent="0.25">
      <c r="A561" s="124" t="s">
        <v>1190</v>
      </c>
      <c r="B561" s="125" t="s">
        <v>378</v>
      </c>
      <c r="C561" s="126" t="s">
        <v>1191</v>
      </c>
      <c r="D561" s="127">
        <v>341700</v>
      </c>
      <c r="E561" s="128" t="s">
        <v>41</v>
      </c>
      <c r="F561" s="129">
        <f t="shared" si="8"/>
        <v>341700</v>
      </c>
    </row>
    <row r="562" spans="1:6" ht="26.4" x14ac:dyDescent="0.25">
      <c r="A562" s="124" t="s">
        <v>1102</v>
      </c>
      <c r="B562" s="125" t="s">
        <v>378</v>
      </c>
      <c r="C562" s="126" t="s">
        <v>1192</v>
      </c>
      <c r="D562" s="127">
        <v>165100</v>
      </c>
      <c r="E562" s="128" t="s">
        <v>41</v>
      </c>
      <c r="F562" s="129">
        <f t="shared" si="8"/>
        <v>165100</v>
      </c>
    </row>
    <row r="563" spans="1:6" ht="13.2" x14ac:dyDescent="0.25">
      <c r="A563" s="124" t="s">
        <v>1193</v>
      </c>
      <c r="B563" s="125" t="s">
        <v>378</v>
      </c>
      <c r="C563" s="126" t="s">
        <v>1194</v>
      </c>
      <c r="D563" s="127">
        <v>165100</v>
      </c>
      <c r="E563" s="128" t="s">
        <v>41</v>
      </c>
      <c r="F563" s="129">
        <f t="shared" si="8"/>
        <v>165100</v>
      </c>
    </row>
    <row r="564" spans="1:6" ht="66" x14ac:dyDescent="0.25">
      <c r="A564" s="130" t="s">
        <v>1195</v>
      </c>
      <c r="B564" s="125" t="s">
        <v>378</v>
      </c>
      <c r="C564" s="126" t="s">
        <v>1196</v>
      </c>
      <c r="D564" s="127">
        <v>165100</v>
      </c>
      <c r="E564" s="128" t="s">
        <v>41</v>
      </c>
      <c r="F564" s="129">
        <f t="shared" si="8"/>
        <v>165100</v>
      </c>
    </row>
    <row r="565" spans="1:6" ht="13.2" x14ac:dyDescent="0.25">
      <c r="A565" s="124" t="s">
        <v>947</v>
      </c>
      <c r="B565" s="125" t="s">
        <v>378</v>
      </c>
      <c r="C565" s="126" t="s">
        <v>1197</v>
      </c>
      <c r="D565" s="127">
        <v>165100</v>
      </c>
      <c r="E565" s="128" t="s">
        <v>41</v>
      </c>
      <c r="F565" s="129">
        <f t="shared" si="8"/>
        <v>165100</v>
      </c>
    </row>
    <row r="566" spans="1:6" ht="13.2" x14ac:dyDescent="0.25">
      <c r="A566" s="118" t="s">
        <v>812</v>
      </c>
      <c r="B566" s="119" t="s">
        <v>378</v>
      </c>
      <c r="C566" s="120" t="s">
        <v>1198</v>
      </c>
      <c r="D566" s="121">
        <v>336214000</v>
      </c>
      <c r="E566" s="122">
        <v>47669095.82</v>
      </c>
      <c r="F566" s="123">
        <f t="shared" si="8"/>
        <v>288544904.18000001</v>
      </c>
    </row>
    <row r="567" spans="1:6" ht="13.2" x14ac:dyDescent="0.25">
      <c r="A567" s="124" t="s">
        <v>1199</v>
      </c>
      <c r="B567" s="125" t="s">
        <v>378</v>
      </c>
      <c r="C567" s="126" t="s">
        <v>1200</v>
      </c>
      <c r="D567" s="127">
        <v>5183800</v>
      </c>
      <c r="E567" s="128">
        <v>877564.27</v>
      </c>
      <c r="F567" s="129">
        <f t="shared" si="8"/>
        <v>4306235.7300000004</v>
      </c>
    </row>
    <row r="568" spans="1:6" ht="26.4" x14ac:dyDescent="0.25">
      <c r="A568" s="124" t="s">
        <v>1102</v>
      </c>
      <c r="B568" s="125" t="s">
        <v>378</v>
      </c>
      <c r="C568" s="126" t="s">
        <v>1201</v>
      </c>
      <c r="D568" s="127">
        <v>5183800</v>
      </c>
      <c r="E568" s="128">
        <v>877564.27</v>
      </c>
      <c r="F568" s="129">
        <f t="shared" si="8"/>
        <v>4306235.7300000004</v>
      </c>
    </row>
    <row r="569" spans="1:6" ht="26.4" x14ac:dyDescent="0.25">
      <c r="A569" s="124" t="s">
        <v>1162</v>
      </c>
      <c r="B569" s="125" t="s">
        <v>378</v>
      </c>
      <c r="C569" s="126" t="s">
        <v>1202</v>
      </c>
      <c r="D569" s="127">
        <v>5183800</v>
      </c>
      <c r="E569" s="128">
        <v>877564.27</v>
      </c>
      <c r="F569" s="129">
        <f t="shared" si="8"/>
        <v>4306235.7300000004</v>
      </c>
    </row>
    <row r="570" spans="1:6" ht="52.8" x14ac:dyDescent="0.25">
      <c r="A570" s="124" t="s">
        <v>1203</v>
      </c>
      <c r="B570" s="125" t="s">
        <v>378</v>
      </c>
      <c r="C570" s="126" t="s">
        <v>1204</v>
      </c>
      <c r="D570" s="127">
        <v>5183800</v>
      </c>
      <c r="E570" s="128">
        <v>877564.27</v>
      </c>
      <c r="F570" s="129">
        <f t="shared" si="8"/>
        <v>4306235.7300000004</v>
      </c>
    </row>
    <row r="571" spans="1:6" ht="26.4" x14ac:dyDescent="0.25">
      <c r="A571" s="124" t="s">
        <v>399</v>
      </c>
      <c r="B571" s="125" t="s">
        <v>378</v>
      </c>
      <c r="C571" s="126" t="s">
        <v>1205</v>
      </c>
      <c r="D571" s="127">
        <v>49800</v>
      </c>
      <c r="E571" s="128">
        <v>4230.17</v>
      </c>
      <c r="F571" s="129">
        <f t="shared" si="8"/>
        <v>45569.83</v>
      </c>
    </row>
    <row r="572" spans="1:6" ht="13.2" x14ac:dyDescent="0.25">
      <c r="A572" s="124" t="s">
        <v>1206</v>
      </c>
      <c r="B572" s="125" t="s">
        <v>378</v>
      </c>
      <c r="C572" s="126" t="s">
        <v>1207</v>
      </c>
      <c r="D572" s="127">
        <v>5134000</v>
      </c>
      <c r="E572" s="128">
        <v>873334.1</v>
      </c>
      <c r="F572" s="129">
        <f t="shared" si="8"/>
        <v>4260665.9000000004</v>
      </c>
    </row>
    <row r="573" spans="1:6" ht="13.2" x14ac:dyDescent="0.25">
      <c r="A573" s="124" t="s">
        <v>1208</v>
      </c>
      <c r="B573" s="125" t="s">
        <v>378</v>
      </c>
      <c r="C573" s="126" t="s">
        <v>1209</v>
      </c>
      <c r="D573" s="127">
        <v>92340800</v>
      </c>
      <c r="E573" s="128">
        <v>15512350</v>
      </c>
      <c r="F573" s="129">
        <f t="shared" si="8"/>
        <v>76828450</v>
      </c>
    </row>
    <row r="574" spans="1:6" ht="26.4" x14ac:dyDescent="0.25">
      <c r="A574" s="124" t="s">
        <v>1102</v>
      </c>
      <c r="B574" s="125" t="s">
        <v>378</v>
      </c>
      <c r="C574" s="126" t="s">
        <v>1210</v>
      </c>
      <c r="D574" s="127">
        <v>92340800</v>
      </c>
      <c r="E574" s="128">
        <v>15512350</v>
      </c>
      <c r="F574" s="129">
        <f t="shared" si="8"/>
        <v>76828450</v>
      </c>
    </row>
    <row r="575" spans="1:6" ht="13.2" x14ac:dyDescent="0.25">
      <c r="A575" s="124" t="s">
        <v>1193</v>
      </c>
      <c r="B575" s="125" t="s">
        <v>378</v>
      </c>
      <c r="C575" s="126" t="s">
        <v>1211</v>
      </c>
      <c r="D575" s="127">
        <v>92340800</v>
      </c>
      <c r="E575" s="128">
        <v>15512350</v>
      </c>
      <c r="F575" s="129">
        <f t="shared" si="8"/>
        <v>76828450</v>
      </c>
    </row>
    <row r="576" spans="1:6" ht="92.4" x14ac:dyDescent="0.25">
      <c r="A576" s="130" t="s">
        <v>1212</v>
      </c>
      <c r="B576" s="125" t="s">
        <v>378</v>
      </c>
      <c r="C576" s="126" t="s">
        <v>1213</v>
      </c>
      <c r="D576" s="127">
        <v>1420800</v>
      </c>
      <c r="E576" s="128">
        <v>359200</v>
      </c>
      <c r="F576" s="129">
        <f t="shared" si="8"/>
        <v>1061600</v>
      </c>
    </row>
    <row r="577" spans="1:6" ht="39.6" x14ac:dyDescent="0.25">
      <c r="A577" s="124" t="s">
        <v>581</v>
      </c>
      <c r="B577" s="125" t="s">
        <v>378</v>
      </c>
      <c r="C577" s="126" t="s">
        <v>1214</v>
      </c>
      <c r="D577" s="127">
        <v>1420800</v>
      </c>
      <c r="E577" s="128">
        <v>359200</v>
      </c>
      <c r="F577" s="129">
        <f t="shared" si="8"/>
        <v>1061600</v>
      </c>
    </row>
    <row r="578" spans="1:6" ht="79.2" x14ac:dyDescent="0.25">
      <c r="A578" s="130" t="s">
        <v>1215</v>
      </c>
      <c r="B578" s="125" t="s">
        <v>378</v>
      </c>
      <c r="C578" s="126" t="s">
        <v>1216</v>
      </c>
      <c r="D578" s="127">
        <v>90920000</v>
      </c>
      <c r="E578" s="128">
        <v>15153150</v>
      </c>
      <c r="F578" s="129">
        <f t="shared" si="8"/>
        <v>75766850</v>
      </c>
    </row>
    <row r="579" spans="1:6" ht="39.6" x14ac:dyDescent="0.25">
      <c r="A579" s="124" t="s">
        <v>581</v>
      </c>
      <c r="B579" s="125" t="s">
        <v>378</v>
      </c>
      <c r="C579" s="126" t="s">
        <v>1217</v>
      </c>
      <c r="D579" s="127">
        <v>90920000</v>
      </c>
      <c r="E579" s="128">
        <v>15153150</v>
      </c>
      <c r="F579" s="129">
        <f t="shared" si="8"/>
        <v>75766850</v>
      </c>
    </row>
    <row r="580" spans="1:6" ht="13.2" x14ac:dyDescent="0.25">
      <c r="A580" s="124" t="s">
        <v>814</v>
      </c>
      <c r="B580" s="125" t="s">
        <v>378</v>
      </c>
      <c r="C580" s="126" t="s">
        <v>1218</v>
      </c>
      <c r="D580" s="127">
        <v>136447800</v>
      </c>
      <c r="E580" s="128">
        <v>15203215.6</v>
      </c>
      <c r="F580" s="129">
        <f t="shared" si="8"/>
        <v>121244584.40000001</v>
      </c>
    </row>
    <row r="581" spans="1:6" ht="26.4" x14ac:dyDescent="0.25">
      <c r="A581" s="124" t="s">
        <v>1102</v>
      </c>
      <c r="B581" s="125" t="s">
        <v>378</v>
      </c>
      <c r="C581" s="126" t="s">
        <v>1219</v>
      </c>
      <c r="D581" s="127">
        <v>136447800</v>
      </c>
      <c r="E581" s="128">
        <v>15203215.6</v>
      </c>
      <c r="F581" s="129">
        <f t="shared" si="8"/>
        <v>121244584.40000001</v>
      </c>
    </row>
    <row r="582" spans="1:6" ht="26.4" x14ac:dyDescent="0.25">
      <c r="A582" s="124" t="s">
        <v>1162</v>
      </c>
      <c r="B582" s="125" t="s">
        <v>378</v>
      </c>
      <c r="C582" s="126" t="s">
        <v>1220</v>
      </c>
      <c r="D582" s="127">
        <v>136447800</v>
      </c>
      <c r="E582" s="128">
        <v>15203215.6</v>
      </c>
      <c r="F582" s="129">
        <f t="shared" si="8"/>
        <v>121244584.40000001</v>
      </c>
    </row>
    <row r="583" spans="1:6" ht="79.2" x14ac:dyDescent="0.25">
      <c r="A583" s="130" t="s">
        <v>1221</v>
      </c>
      <c r="B583" s="125" t="s">
        <v>378</v>
      </c>
      <c r="C583" s="126" t="s">
        <v>1222</v>
      </c>
      <c r="D583" s="127">
        <v>105500</v>
      </c>
      <c r="E583" s="128">
        <v>52476.46</v>
      </c>
      <c r="F583" s="129">
        <f t="shared" si="8"/>
        <v>53023.54</v>
      </c>
    </row>
    <row r="584" spans="1:6" ht="26.4" x14ac:dyDescent="0.25">
      <c r="A584" s="124" t="s">
        <v>399</v>
      </c>
      <c r="B584" s="125" t="s">
        <v>378</v>
      </c>
      <c r="C584" s="126" t="s">
        <v>1223</v>
      </c>
      <c r="D584" s="127">
        <v>1000</v>
      </c>
      <c r="E584" s="128">
        <v>504.13</v>
      </c>
      <c r="F584" s="129">
        <f t="shared" si="8"/>
        <v>495.87</v>
      </c>
    </row>
    <row r="585" spans="1:6" ht="26.4" x14ac:dyDescent="0.25">
      <c r="A585" s="124" t="s">
        <v>1151</v>
      </c>
      <c r="B585" s="125" t="s">
        <v>378</v>
      </c>
      <c r="C585" s="126" t="s">
        <v>1224</v>
      </c>
      <c r="D585" s="127">
        <v>104500</v>
      </c>
      <c r="E585" s="128">
        <v>51972.33</v>
      </c>
      <c r="F585" s="129">
        <f t="shared" si="8"/>
        <v>52527.67</v>
      </c>
    </row>
    <row r="586" spans="1:6" ht="52.8" x14ac:dyDescent="0.25">
      <c r="A586" s="124" t="s">
        <v>1225</v>
      </c>
      <c r="B586" s="125" t="s">
        <v>378</v>
      </c>
      <c r="C586" s="126" t="s">
        <v>1226</v>
      </c>
      <c r="D586" s="127">
        <v>12130900</v>
      </c>
      <c r="E586" s="128">
        <v>2609720.7799999998</v>
      </c>
      <c r="F586" s="129">
        <f t="shared" si="8"/>
        <v>9521179.2200000007</v>
      </c>
    </row>
    <row r="587" spans="1:6" ht="26.4" x14ac:dyDescent="0.25">
      <c r="A587" s="124" t="s">
        <v>399</v>
      </c>
      <c r="B587" s="125" t="s">
        <v>378</v>
      </c>
      <c r="C587" s="126" t="s">
        <v>1227</v>
      </c>
      <c r="D587" s="127">
        <v>145000</v>
      </c>
      <c r="E587" s="128">
        <v>14437.23</v>
      </c>
      <c r="F587" s="129">
        <f t="shared" si="8"/>
        <v>130562.77</v>
      </c>
    </row>
    <row r="588" spans="1:6" ht="26.4" x14ac:dyDescent="0.25">
      <c r="A588" s="124" t="s">
        <v>1151</v>
      </c>
      <c r="B588" s="125" t="s">
        <v>378</v>
      </c>
      <c r="C588" s="126" t="s">
        <v>1228</v>
      </c>
      <c r="D588" s="127">
        <v>11985900</v>
      </c>
      <c r="E588" s="128">
        <v>2595283.5499999998</v>
      </c>
      <c r="F588" s="129">
        <f t="shared" si="8"/>
        <v>9390616.4499999993</v>
      </c>
    </row>
    <row r="589" spans="1:6" ht="79.2" x14ac:dyDescent="0.25">
      <c r="A589" s="130" t="s">
        <v>1229</v>
      </c>
      <c r="B589" s="125" t="s">
        <v>378</v>
      </c>
      <c r="C589" s="126" t="s">
        <v>1230</v>
      </c>
      <c r="D589" s="127">
        <v>60750900</v>
      </c>
      <c r="E589" s="128">
        <v>7927309.1600000001</v>
      </c>
      <c r="F589" s="129">
        <f t="shared" si="8"/>
        <v>52823590.840000004</v>
      </c>
    </row>
    <row r="590" spans="1:6" ht="26.4" x14ac:dyDescent="0.25">
      <c r="A590" s="124" t="s">
        <v>399</v>
      </c>
      <c r="B590" s="125" t="s">
        <v>378</v>
      </c>
      <c r="C590" s="126" t="s">
        <v>1231</v>
      </c>
      <c r="D590" s="127">
        <v>500000</v>
      </c>
      <c r="E590" s="128">
        <v>63097.05</v>
      </c>
      <c r="F590" s="129">
        <f t="shared" si="8"/>
        <v>436902.95</v>
      </c>
    </row>
    <row r="591" spans="1:6" ht="26.4" x14ac:dyDescent="0.25">
      <c r="A591" s="124" t="s">
        <v>1151</v>
      </c>
      <c r="B591" s="125" t="s">
        <v>378</v>
      </c>
      <c r="C591" s="126" t="s">
        <v>1232</v>
      </c>
      <c r="D591" s="127">
        <v>60250900</v>
      </c>
      <c r="E591" s="128">
        <v>7864212.1100000003</v>
      </c>
      <c r="F591" s="129">
        <f t="shared" ref="F591:F654" si="9">IF(OR(D591="-",IF(E591="-",0,E591)&gt;=IF(D591="-",0,D591)),"-",IF(D591="-",0,D591)-IF(E591="-",0,E591))</f>
        <v>52386687.890000001</v>
      </c>
    </row>
    <row r="592" spans="1:6" ht="79.2" x14ac:dyDescent="0.25">
      <c r="A592" s="130" t="s">
        <v>1233</v>
      </c>
      <c r="B592" s="125" t="s">
        <v>378</v>
      </c>
      <c r="C592" s="126" t="s">
        <v>1234</v>
      </c>
      <c r="D592" s="127">
        <v>13195700</v>
      </c>
      <c r="E592" s="128">
        <v>1400152.43</v>
      </c>
      <c r="F592" s="129">
        <f t="shared" si="9"/>
        <v>11795547.57</v>
      </c>
    </row>
    <row r="593" spans="1:6" ht="26.4" x14ac:dyDescent="0.25">
      <c r="A593" s="124" t="s">
        <v>399</v>
      </c>
      <c r="B593" s="125" t="s">
        <v>378</v>
      </c>
      <c r="C593" s="126" t="s">
        <v>1235</v>
      </c>
      <c r="D593" s="127">
        <v>100000</v>
      </c>
      <c r="E593" s="128">
        <v>6709.96</v>
      </c>
      <c r="F593" s="129">
        <f t="shared" si="9"/>
        <v>93290.04</v>
      </c>
    </row>
    <row r="594" spans="1:6" ht="26.4" x14ac:dyDescent="0.25">
      <c r="A594" s="124" t="s">
        <v>1151</v>
      </c>
      <c r="B594" s="125" t="s">
        <v>378</v>
      </c>
      <c r="C594" s="126" t="s">
        <v>1236</v>
      </c>
      <c r="D594" s="127">
        <v>13095700</v>
      </c>
      <c r="E594" s="128">
        <v>1393442.47</v>
      </c>
      <c r="F594" s="129">
        <f t="shared" si="9"/>
        <v>11702257.529999999</v>
      </c>
    </row>
    <row r="595" spans="1:6" ht="52.8" x14ac:dyDescent="0.25">
      <c r="A595" s="124" t="s">
        <v>1237</v>
      </c>
      <c r="B595" s="125" t="s">
        <v>378</v>
      </c>
      <c r="C595" s="126" t="s">
        <v>1238</v>
      </c>
      <c r="D595" s="127">
        <v>577300</v>
      </c>
      <c r="E595" s="128">
        <v>171188.5</v>
      </c>
      <c r="F595" s="129">
        <f t="shared" si="9"/>
        <v>406111.5</v>
      </c>
    </row>
    <row r="596" spans="1:6" ht="26.4" x14ac:dyDescent="0.25">
      <c r="A596" s="124" t="s">
        <v>399</v>
      </c>
      <c r="B596" s="125" t="s">
        <v>378</v>
      </c>
      <c r="C596" s="126" t="s">
        <v>1239</v>
      </c>
      <c r="D596" s="127">
        <v>5000</v>
      </c>
      <c r="E596" s="128">
        <v>604.78</v>
      </c>
      <c r="F596" s="129">
        <f t="shared" si="9"/>
        <v>4395.22</v>
      </c>
    </row>
    <row r="597" spans="1:6" ht="26.4" x14ac:dyDescent="0.25">
      <c r="A597" s="124" t="s">
        <v>1151</v>
      </c>
      <c r="B597" s="125" t="s">
        <v>378</v>
      </c>
      <c r="C597" s="126" t="s">
        <v>1240</v>
      </c>
      <c r="D597" s="127">
        <v>542300</v>
      </c>
      <c r="E597" s="128">
        <v>170583.72</v>
      </c>
      <c r="F597" s="129">
        <f t="shared" si="9"/>
        <v>371716.28</v>
      </c>
    </row>
    <row r="598" spans="1:6" ht="26.4" x14ac:dyDescent="0.25">
      <c r="A598" s="124" t="s">
        <v>1147</v>
      </c>
      <c r="B598" s="125" t="s">
        <v>378</v>
      </c>
      <c r="C598" s="126" t="s">
        <v>1241</v>
      </c>
      <c r="D598" s="127">
        <v>30000</v>
      </c>
      <c r="E598" s="128" t="s">
        <v>41</v>
      </c>
      <c r="F598" s="129">
        <f t="shared" si="9"/>
        <v>30000</v>
      </c>
    </row>
    <row r="599" spans="1:6" ht="52.8" x14ac:dyDescent="0.25">
      <c r="A599" s="124" t="s">
        <v>1242</v>
      </c>
      <c r="B599" s="125" t="s">
        <v>378</v>
      </c>
      <c r="C599" s="126" t="s">
        <v>1243</v>
      </c>
      <c r="D599" s="127">
        <v>19600</v>
      </c>
      <c r="E599" s="128" t="s">
        <v>41</v>
      </c>
      <c r="F599" s="129">
        <f t="shared" si="9"/>
        <v>19600</v>
      </c>
    </row>
    <row r="600" spans="1:6" ht="26.4" x14ac:dyDescent="0.25">
      <c r="A600" s="124" t="s">
        <v>1147</v>
      </c>
      <c r="B600" s="125" t="s">
        <v>378</v>
      </c>
      <c r="C600" s="126" t="s">
        <v>1244</v>
      </c>
      <c r="D600" s="127">
        <v>19600</v>
      </c>
      <c r="E600" s="128" t="s">
        <v>41</v>
      </c>
      <c r="F600" s="129">
        <f t="shared" si="9"/>
        <v>19600</v>
      </c>
    </row>
    <row r="601" spans="1:6" ht="79.2" x14ac:dyDescent="0.25">
      <c r="A601" s="130" t="s">
        <v>1245</v>
      </c>
      <c r="B601" s="125" t="s">
        <v>378</v>
      </c>
      <c r="C601" s="126" t="s">
        <v>1246</v>
      </c>
      <c r="D601" s="127">
        <v>234900</v>
      </c>
      <c r="E601" s="128">
        <v>25760.29</v>
      </c>
      <c r="F601" s="129">
        <f t="shared" si="9"/>
        <v>209139.71</v>
      </c>
    </row>
    <row r="602" spans="1:6" ht="26.4" x14ac:dyDescent="0.25">
      <c r="A602" s="124" t="s">
        <v>399</v>
      </c>
      <c r="B602" s="125" t="s">
        <v>378</v>
      </c>
      <c r="C602" s="126" t="s">
        <v>1247</v>
      </c>
      <c r="D602" s="127">
        <v>2500</v>
      </c>
      <c r="E602" s="128">
        <v>322.45</v>
      </c>
      <c r="F602" s="129">
        <f t="shared" si="9"/>
        <v>2177.5500000000002</v>
      </c>
    </row>
    <row r="603" spans="1:6" ht="26.4" x14ac:dyDescent="0.25">
      <c r="A603" s="124" t="s">
        <v>1151</v>
      </c>
      <c r="B603" s="125" t="s">
        <v>378</v>
      </c>
      <c r="C603" s="126" t="s">
        <v>1248</v>
      </c>
      <c r="D603" s="127">
        <v>212400</v>
      </c>
      <c r="E603" s="128">
        <v>25437.84</v>
      </c>
      <c r="F603" s="129">
        <f t="shared" si="9"/>
        <v>186962.16</v>
      </c>
    </row>
    <row r="604" spans="1:6" ht="26.4" x14ac:dyDescent="0.25">
      <c r="A604" s="124" t="s">
        <v>1147</v>
      </c>
      <c r="B604" s="125" t="s">
        <v>378</v>
      </c>
      <c r="C604" s="126" t="s">
        <v>1249</v>
      </c>
      <c r="D604" s="127">
        <v>20000</v>
      </c>
      <c r="E604" s="128" t="s">
        <v>41</v>
      </c>
      <c r="F604" s="129">
        <f t="shared" si="9"/>
        <v>20000</v>
      </c>
    </row>
    <row r="605" spans="1:6" ht="92.4" x14ac:dyDescent="0.25">
      <c r="A605" s="130" t="s">
        <v>1250</v>
      </c>
      <c r="B605" s="125" t="s">
        <v>378</v>
      </c>
      <c r="C605" s="126" t="s">
        <v>1251</v>
      </c>
      <c r="D605" s="127">
        <v>6956900</v>
      </c>
      <c r="E605" s="128">
        <v>807345.49</v>
      </c>
      <c r="F605" s="129">
        <f t="shared" si="9"/>
        <v>6149554.5099999998</v>
      </c>
    </row>
    <row r="606" spans="1:6" ht="26.4" x14ac:dyDescent="0.25">
      <c r="A606" s="124" t="s">
        <v>399</v>
      </c>
      <c r="B606" s="125" t="s">
        <v>378</v>
      </c>
      <c r="C606" s="126" t="s">
        <v>1252</v>
      </c>
      <c r="D606" s="127">
        <v>70000</v>
      </c>
      <c r="E606" s="128">
        <v>10714.46</v>
      </c>
      <c r="F606" s="129">
        <f t="shared" si="9"/>
        <v>59285.54</v>
      </c>
    </row>
    <row r="607" spans="1:6" ht="26.4" x14ac:dyDescent="0.25">
      <c r="A607" s="124" t="s">
        <v>1151</v>
      </c>
      <c r="B607" s="125" t="s">
        <v>378</v>
      </c>
      <c r="C607" s="126" t="s">
        <v>1253</v>
      </c>
      <c r="D607" s="127">
        <v>6686900</v>
      </c>
      <c r="E607" s="128">
        <v>796631.03</v>
      </c>
      <c r="F607" s="129">
        <f t="shared" si="9"/>
        <v>5890268.9699999997</v>
      </c>
    </row>
    <row r="608" spans="1:6" ht="26.4" x14ac:dyDescent="0.25">
      <c r="A608" s="124" t="s">
        <v>1147</v>
      </c>
      <c r="B608" s="125" t="s">
        <v>378</v>
      </c>
      <c r="C608" s="126" t="s">
        <v>1254</v>
      </c>
      <c r="D608" s="127">
        <v>200000</v>
      </c>
      <c r="E608" s="128" t="s">
        <v>41</v>
      </c>
      <c r="F608" s="129">
        <f t="shared" si="9"/>
        <v>200000</v>
      </c>
    </row>
    <row r="609" spans="1:6" ht="92.4" x14ac:dyDescent="0.25">
      <c r="A609" s="130" t="s">
        <v>1255</v>
      </c>
      <c r="B609" s="125" t="s">
        <v>378</v>
      </c>
      <c r="C609" s="126" t="s">
        <v>1256</v>
      </c>
      <c r="D609" s="127">
        <v>16249900</v>
      </c>
      <c r="E609" s="128">
        <v>2198279.09</v>
      </c>
      <c r="F609" s="129">
        <f t="shared" si="9"/>
        <v>14051620.91</v>
      </c>
    </row>
    <row r="610" spans="1:6" ht="26.4" x14ac:dyDescent="0.25">
      <c r="A610" s="124" t="s">
        <v>399</v>
      </c>
      <c r="B610" s="125" t="s">
        <v>378</v>
      </c>
      <c r="C610" s="126" t="s">
        <v>1257</v>
      </c>
      <c r="D610" s="127">
        <v>146800</v>
      </c>
      <c r="E610" s="128">
        <v>25946.28</v>
      </c>
      <c r="F610" s="129">
        <f t="shared" si="9"/>
        <v>120853.72</v>
      </c>
    </row>
    <row r="611" spans="1:6" ht="26.4" x14ac:dyDescent="0.25">
      <c r="A611" s="124" t="s">
        <v>1151</v>
      </c>
      <c r="B611" s="125" t="s">
        <v>378</v>
      </c>
      <c r="C611" s="126" t="s">
        <v>1258</v>
      </c>
      <c r="D611" s="127">
        <v>15903100</v>
      </c>
      <c r="E611" s="128">
        <v>2172332.81</v>
      </c>
      <c r="F611" s="129">
        <f t="shared" si="9"/>
        <v>13730767.189999999</v>
      </c>
    </row>
    <row r="612" spans="1:6" ht="26.4" x14ac:dyDescent="0.25">
      <c r="A612" s="124" t="s">
        <v>1147</v>
      </c>
      <c r="B612" s="125" t="s">
        <v>378</v>
      </c>
      <c r="C612" s="126" t="s">
        <v>1259</v>
      </c>
      <c r="D612" s="127">
        <v>200000</v>
      </c>
      <c r="E612" s="128" t="s">
        <v>41</v>
      </c>
      <c r="F612" s="129">
        <f t="shared" si="9"/>
        <v>200000</v>
      </c>
    </row>
    <row r="613" spans="1:6" ht="145.19999999999999" x14ac:dyDescent="0.25">
      <c r="A613" s="130" t="s">
        <v>1260</v>
      </c>
      <c r="B613" s="125" t="s">
        <v>378</v>
      </c>
      <c r="C613" s="126" t="s">
        <v>1261</v>
      </c>
      <c r="D613" s="127">
        <v>1444100</v>
      </c>
      <c r="E613" s="128">
        <v>10983.4</v>
      </c>
      <c r="F613" s="129">
        <f t="shared" si="9"/>
        <v>1433116.6</v>
      </c>
    </row>
    <row r="614" spans="1:6" ht="26.4" x14ac:dyDescent="0.25">
      <c r="A614" s="124" t="s">
        <v>399</v>
      </c>
      <c r="B614" s="125" t="s">
        <v>378</v>
      </c>
      <c r="C614" s="126" t="s">
        <v>1262</v>
      </c>
      <c r="D614" s="127">
        <v>14000</v>
      </c>
      <c r="E614" s="128" t="s">
        <v>41</v>
      </c>
      <c r="F614" s="129">
        <f t="shared" si="9"/>
        <v>14000</v>
      </c>
    </row>
    <row r="615" spans="1:6" ht="26.4" x14ac:dyDescent="0.25">
      <c r="A615" s="124" t="s">
        <v>1151</v>
      </c>
      <c r="B615" s="125" t="s">
        <v>378</v>
      </c>
      <c r="C615" s="126" t="s">
        <v>1263</v>
      </c>
      <c r="D615" s="127">
        <v>1430100</v>
      </c>
      <c r="E615" s="128">
        <v>10983.4</v>
      </c>
      <c r="F615" s="129">
        <f t="shared" si="9"/>
        <v>1419116.6</v>
      </c>
    </row>
    <row r="616" spans="1:6" ht="92.4" x14ac:dyDescent="0.25">
      <c r="A616" s="130" t="s">
        <v>1264</v>
      </c>
      <c r="B616" s="125" t="s">
        <v>378</v>
      </c>
      <c r="C616" s="126" t="s">
        <v>1265</v>
      </c>
      <c r="D616" s="127">
        <v>276200</v>
      </c>
      <c r="E616" s="128" t="s">
        <v>41</v>
      </c>
      <c r="F616" s="129">
        <f t="shared" si="9"/>
        <v>276200</v>
      </c>
    </row>
    <row r="617" spans="1:6" ht="26.4" x14ac:dyDescent="0.25">
      <c r="A617" s="124" t="s">
        <v>399</v>
      </c>
      <c r="B617" s="125" t="s">
        <v>378</v>
      </c>
      <c r="C617" s="126" t="s">
        <v>1266</v>
      </c>
      <c r="D617" s="127">
        <v>276200</v>
      </c>
      <c r="E617" s="128" t="s">
        <v>41</v>
      </c>
      <c r="F617" s="129">
        <f t="shared" si="9"/>
        <v>276200</v>
      </c>
    </row>
    <row r="618" spans="1:6" ht="79.2" x14ac:dyDescent="0.25">
      <c r="A618" s="130" t="s">
        <v>1267</v>
      </c>
      <c r="B618" s="125" t="s">
        <v>378</v>
      </c>
      <c r="C618" s="126" t="s">
        <v>1268</v>
      </c>
      <c r="D618" s="127">
        <v>6092900</v>
      </c>
      <c r="E618" s="128" t="s">
        <v>41</v>
      </c>
      <c r="F618" s="129">
        <f t="shared" si="9"/>
        <v>6092900</v>
      </c>
    </row>
    <row r="619" spans="1:6" ht="26.4" x14ac:dyDescent="0.25">
      <c r="A619" s="124" t="s">
        <v>399</v>
      </c>
      <c r="B619" s="125" t="s">
        <v>378</v>
      </c>
      <c r="C619" s="126" t="s">
        <v>1269</v>
      </c>
      <c r="D619" s="127">
        <v>67000</v>
      </c>
      <c r="E619" s="128" t="s">
        <v>41</v>
      </c>
      <c r="F619" s="129">
        <f t="shared" si="9"/>
        <v>67000</v>
      </c>
    </row>
    <row r="620" spans="1:6" ht="26.4" x14ac:dyDescent="0.25">
      <c r="A620" s="124" t="s">
        <v>1151</v>
      </c>
      <c r="B620" s="125" t="s">
        <v>378</v>
      </c>
      <c r="C620" s="126" t="s">
        <v>1270</v>
      </c>
      <c r="D620" s="127">
        <v>6025900</v>
      </c>
      <c r="E620" s="128" t="s">
        <v>41</v>
      </c>
      <c r="F620" s="129">
        <f t="shared" si="9"/>
        <v>6025900</v>
      </c>
    </row>
    <row r="621" spans="1:6" ht="66" x14ac:dyDescent="0.25">
      <c r="A621" s="124" t="s">
        <v>1271</v>
      </c>
      <c r="B621" s="125" t="s">
        <v>378</v>
      </c>
      <c r="C621" s="126" t="s">
        <v>1272</v>
      </c>
      <c r="D621" s="127">
        <v>18413000</v>
      </c>
      <c r="E621" s="128" t="s">
        <v>41</v>
      </c>
      <c r="F621" s="129">
        <f t="shared" si="9"/>
        <v>18413000</v>
      </c>
    </row>
    <row r="622" spans="1:6" ht="26.4" x14ac:dyDescent="0.25">
      <c r="A622" s="124" t="s">
        <v>1151</v>
      </c>
      <c r="B622" s="125" t="s">
        <v>378</v>
      </c>
      <c r="C622" s="126" t="s">
        <v>1273</v>
      </c>
      <c r="D622" s="127">
        <v>18413000</v>
      </c>
      <c r="E622" s="128" t="s">
        <v>41</v>
      </c>
      <c r="F622" s="129">
        <f t="shared" si="9"/>
        <v>18413000</v>
      </c>
    </row>
    <row r="623" spans="1:6" ht="13.2" x14ac:dyDescent="0.25">
      <c r="A623" s="124" t="s">
        <v>824</v>
      </c>
      <c r="B623" s="125" t="s">
        <v>378</v>
      </c>
      <c r="C623" s="126" t="s">
        <v>1274</v>
      </c>
      <c r="D623" s="127">
        <v>80896800</v>
      </c>
      <c r="E623" s="128">
        <v>14071535.74</v>
      </c>
      <c r="F623" s="129">
        <f t="shared" si="9"/>
        <v>66825264.259999998</v>
      </c>
    </row>
    <row r="624" spans="1:6" ht="26.4" x14ac:dyDescent="0.25">
      <c r="A624" s="124" t="s">
        <v>1102</v>
      </c>
      <c r="B624" s="125" t="s">
        <v>378</v>
      </c>
      <c r="C624" s="126" t="s">
        <v>1275</v>
      </c>
      <c r="D624" s="127">
        <v>80896800</v>
      </c>
      <c r="E624" s="128">
        <v>14071535.74</v>
      </c>
      <c r="F624" s="129">
        <f t="shared" si="9"/>
        <v>66825264.259999998</v>
      </c>
    </row>
    <row r="625" spans="1:6" ht="26.4" x14ac:dyDescent="0.25">
      <c r="A625" s="124" t="s">
        <v>1104</v>
      </c>
      <c r="B625" s="125" t="s">
        <v>378</v>
      </c>
      <c r="C625" s="126" t="s">
        <v>1276</v>
      </c>
      <c r="D625" s="127">
        <v>80896800</v>
      </c>
      <c r="E625" s="128">
        <v>14071535.74</v>
      </c>
      <c r="F625" s="129">
        <f t="shared" si="9"/>
        <v>66825264.259999998</v>
      </c>
    </row>
    <row r="626" spans="1:6" ht="66" x14ac:dyDescent="0.25">
      <c r="A626" s="130" t="s">
        <v>1277</v>
      </c>
      <c r="B626" s="125" t="s">
        <v>378</v>
      </c>
      <c r="C626" s="126" t="s">
        <v>1278</v>
      </c>
      <c r="D626" s="127">
        <v>16565400</v>
      </c>
      <c r="E626" s="128">
        <v>4465090.29</v>
      </c>
      <c r="F626" s="129">
        <f t="shared" si="9"/>
        <v>12100309.710000001</v>
      </c>
    </row>
    <row r="627" spans="1:6" ht="26.4" x14ac:dyDescent="0.25">
      <c r="A627" s="124" t="s">
        <v>399</v>
      </c>
      <c r="B627" s="125" t="s">
        <v>378</v>
      </c>
      <c r="C627" s="126" t="s">
        <v>1279</v>
      </c>
      <c r="D627" s="127">
        <v>170000</v>
      </c>
      <c r="E627" s="128">
        <v>37596.03</v>
      </c>
      <c r="F627" s="129">
        <f t="shared" si="9"/>
        <v>132403.97</v>
      </c>
    </row>
    <row r="628" spans="1:6" ht="26.4" x14ac:dyDescent="0.25">
      <c r="A628" s="124" t="s">
        <v>1151</v>
      </c>
      <c r="B628" s="125" t="s">
        <v>378</v>
      </c>
      <c r="C628" s="126" t="s">
        <v>1280</v>
      </c>
      <c r="D628" s="127">
        <v>16395400</v>
      </c>
      <c r="E628" s="128">
        <v>4427494.26</v>
      </c>
      <c r="F628" s="129">
        <f t="shared" si="9"/>
        <v>11967905.74</v>
      </c>
    </row>
    <row r="629" spans="1:6" ht="79.2" x14ac:dyDescent="0.25">
      <c r="A629" s="130" t="s">
        <v>1281</v>
      </c>
      <c r="B629" s="125" t="s">
        <v>378</v>
      </c>
      <c r="C629" s="126" t="s">
        <v>1282</v>
      </c>
      <c r="D629" s="127">
        <v>6920800</v>
      </c>
      <c r="E629" s="128">
        <v>874553.18</v>
      </c>
      <c r="F629" s="129">
        <f t="shared" si="9"/>
        <v>6046246.8200000003</v>
      </c>
    </row>
    <row r="630" spans="1:6" ht="26.4" x14ac:dyDescent="0.25">
      <c r="A630" s="124" t="s">
        <v>399</v>
      </c>
      <c r="B630" s="125" t="s">
        <v>378</v>
      </c>
      <c r="C630" s="126" t="s">
        <v>1283</v>
      </c>
      <c r="D630" s="127">
        <v>80000</v>
      </c>
      <c r="E630" s="128">
        <v>4137.38</v>
      </c>
      <c r="F630" s="129">
        <f t="shared" si="9"/>
        <v>75862.62</v>
      </c>
    </row>
    <row r="631" spans="1:6" ht="26.4" x14ac:dyDescent="0.25">
      <c r="A631" s="124" t="s">
        <v>1151</v>
      </c>
      <c r="B631" s="125" t="s">
        <v>378</v>
      </c>
      <c r="C631" s="126" t="s">
        <v>1284</v>
      </c>
      <c r="D631" s="127">
        <v>6840800</v>
      </c>
      <c r="E631" s="128">
        <v>870415.8</v>
      </c>
      <c r="F631" s="129">
        <f t="shared" si="9"/>
        <v>5970384.2000000002</v>
      </c>
    </row>
    <row r="632" spans="1:6" ht="52.8" x14ac:dyDescent="0.25">
      <c r="A632" s="124" t="s">
        <v>1285</v>
      </c>
      <c r="B632" s="125" t="s">
        <v>378</v>
      </c>
      <c r="C632" s="126" t="s">
        <v>1286</v>
      </c>
      <c r="D632" s="127">
        <v>31060300</v>
      </c>
      <c r="E632" s="128">
        <v>4822007.32</v>
      </c>
      <c r="F632" s="129">
        <f t="shared" si="9"/>
        <v>26238292.68</v>
      </c>
    </row>
    <row r="633" spans="1:6" ht="26.4" x14ac:dyDescent="0.25">
      <c r="A633" s="124" t="s">
        <v>399</v>
      </c>
      <c r="B633" s="125" t="s">
        <v>378</v>
      </c>
      <c r="C633" s="126" t="s">
        <v>1287</v>
      </c>
      <c r="D633" s="127">
        <v>15000</v>
      </c>
      <c r="E633" s="128">
        <v>1196.28</v>
      </c>
      <c r="F633" s="129">
        <f t="shared" si="9"/>
        <v>13803.72</v>
      </c>
    </row>
    <row r="634" spans="1:6" ht="26.4" x14ac:dyDescent="0.25">
      <c r="A634" s="124" t="s">
        <v>1151</v>
      </c>
      <c r="B634" s="125" t="s">
        <v>378</v>
      </c>
      <c r="C634" s="126" t="s">
        <v>1288</v>
      </c>
      <c r="D634" s="127">
        <v>31045300</v>
      </c>
      <c r="E634" s="128">
        <v>4820811.04</v>
      </c>
      <c r="F634" s="129">
        <f t="shared" si="9"/>
        <v>26224488.960000001</v>
      </c>
    </row>
    <row r="635" spans="1:6" ht="92.4" x14ac:dyDescent="0.25">
      <c r="A635" s="130" t="s">
        <v>1289</v>
      </c>
      <c r="B635" s="125" t="s">
        <v>378</v>
      </c>
      <c r="C635" s="126" t="s">
        <v>1290</v>
      </c>
      <c r="D635" s="127">
        <v>9455800</v>
      </c>
      <c r="E635" s="128">
        <v>2023052.69</v>
      </c>
      <c r="F635" s="129">
        <f t="shared" si="9"/>
        <v>7432747.3100000005</v>
      </c>
    </row>
    <row r="636" spans="1:6" ht="26.4" x14ac:dyDescent="0.25">
      <c r="A636" s="124" t="s">
        <v>399</v>
      </c>
      <c r="B636" s="125" t="s">
        <v>378</v>
      </c>
      <c r="C636" s="126" t="s">
        <v>1291</v>
      </c>
      <c r="D636" s="127">
        <v>70000</v>
      </c>
      <c r="E636" s="128">
        <v>12806.34</v>
      </c>
      <c r="F636" s="129">
        <f t="shared" si="9"/>
        <v>57193.66</v>
      </c>
    </row>
    <row r="637" spans="1:6" ht="26.4" x14ac:dyDescent="0.25">
      <c r="A637" s="124" t="s">
        <v>1151</v>
      </c>
      <c r="B637" s="125" t="s">
        <v>378</v>
      </c>
      <c r="C637" s="126" t="s">
        <v>1292</v>
      </c>
      <c r="D637" s="127">
        <v>9147799</v>
      </c>
      <c r="E637" s="128">
        <v>1872245.35</v>
      </c>
      <c r="F637" s="129">
        <f t="shared" si="9"/>
        <v>7275553.6500000004</v>
      </c>
    </row>
    <row r="638" spans="1:6" ht="26.4" x14ac:dyDescent="0.25">
      <c r="A638" s="124" t="s">
        <v>1147</v>
      </c>
      <c r="B638" s="125" t="s">
        <v>378</v>
      </c>
      <c r="C638" s="126" t="s">
        <v>1293</v>
      </c>
      <c r="D638" s="127">
        <v>238001</v>
      </c>
      <c r="E638" s="128">
        <v>138001</v>
      </c>
      <c r="F638" s="129">
        <f t="shared" si="9"/>
        <v>100000</v>
      </c>
    </row>
    <row r="639" spans="1:6" ht="92.4" x14ac:dyDescent="0.25">
      <c r="A639" s="130" t="s">
        <v>1294</v>
      </c>
      <c r="B639" s="125" t="s">
        <v>378</v>
      </c>
      <c r="C639" s="126" t="s">
        <v>1295</v>
      </c>
      <c r="D639" s="127">
        <v>450100</v>
      </c>
      <c r="E639" s="128">
        <v>43633.760000000002</v>
      </c>
      <c r="F639" s="129">
        <f t="shared" si="9"/>
        <v>406466.24</v>
      </c>
    </row>
    <row r="640" spans="1:6" ht="26.4" x14ac:dyDescent="0.25">
      <c r="A640" s="124" t="s">
        <v>399</v>
      </c>
      <c r="B640" s="125" t="s">
        <v>378</v>
      </c>
      <c r="C640" s="126" t="s">
        <v>1296</v>
      </c>
      <c r="D640" s="127">
        <v>5000</v>
      </c>
      <c r="E640" s="128">
        <v>228.36</v>
      </c>
      <c r="F640" s="129">
        <f t="shared" si="9"/>
        <v>4771.6400000000003</v>
      </c>
    </row>
    <row r="641" spans="1:6" ht="26.4" x14ac:dyDescent="0.25">
      <c r="A641" s="124" t="s">
        <v>1151</v>
      </c>
      <c r="B641" s="125" t="s">
        <v>378</v>
      </c>
      <c r="C641" s="126" t="s">
        <v>1297</v>
      </c>
      <c r="D641" s="127">
        <v>445100</v>
      </c>
      <c r="E641" s="128">
        <v>43405.4</v>
      </c>
      <c r="F641" s="129">
        <f t="shared" si="9"/>
        <v>401694.6</v>
      </c>
    </row>
    <row r="642" spans="1:6" ht="145.19999999999999" x14ac:dyDescent="0.25">
      <c r="A642" s="130" t="s">
        <v>1298</v>
      </c>
      <c r="B642" s="125" t="s">
        <v>378</v>
      </c>
      <c r="C642" s="126" t="s">
        <v>1299</v>
      </c>
      <c r="D642" s="127">
        <v>243000</v>
      </c>
      <c r="E642" s="128">
        <v>17707.27</v>
      </c>
      <c r="F642" s="129">
        <f t="shared" si="9"/>
        <v>225292.73</v>
      </c>
    </row>
    <row r="643" spans="1:6" ht="26.4" x14ac:dyDescent="0.25">
      <c r="A643" s="124" t="s">
        <v>399</v>
      </c>
      <c r="B643" s="125" t="s">
        <v>378</v>
      </c>
      <c r="C643" s="126" t="s">
        <v>1300</v>
      </c>
      <c r="D643" s="127">
        <v>243000</v>
      </c>
      <c r="E643" s="128">
        <v>17707.27</v>
      </c>
      <c r="F643" s="129">
        <f t="shared" si="9"/>
        <v>225292.73</v>
      </c>
    </row>
    <row r="644" spans="1:6" ht="79.2" x14ac:dyDescent="0.25">
      <c r="A644" s="130" t="s">
        <v>1301</v>
      </c>
      <c r="B644" s="125" t="s">
        <v>378</v>
      </c>
      <c r="C644" s="126" t="s">
        <v>1302</v>
      </c>
      <c r="D644" s="127">
        <v>16201400</v>
      </c>
      <c r="E644" s="128">
        <v>1825491.23</v>
      </c>
      <c r="F644" s="129">
        <f t="shared" si="9"/>
        <v>14375908.77</v>
      </c>
    </row>
    <row r="645" spans="1:6" ht="26.4" x14ac:dyDescent="0.25">
      <c r="A645" s="124" t="s">
        <v>1303</v>
      </c>
      <c r="B645" s="125" t="s">
        <v>378</v>
      </c>
      <c r="C645" s="126" t="s">
        <v>1304</v>
      </c>
      <c r="D645" s="127">
        <v>16201400</v>
      </c>
      <c r="E645" s="128">
        <v>1825491.23</v>
      </c>
      <c r="F645" s="129">
        <f t="shared" si="9"/>
        <v>14375908.77</v>
      </c>
    </row>
    <row r="646" spans="1:6" ht="13.2" x14ac:dyDescent="0.25">
      <c r="A646" s="124" t="s">
        <v>839</v>
      </c>
      <c r="B646" s="125" t="s">
        <v>378</v>
      </c>
      <c r="C646" s="126" t="s">
        <v>1305</v>
      </c>
      <c r="D646" s="127">
        <v>21344800</v>
      </c>
      <c r="E646" s="128">
        <v>2004430.21</v>
      </c>
      <c r="F646" s="129">
        <f t="shared" si="9"/>
        <v>19340369.789999999</v>
      </c>
    </row>
    <row r="647" spans="1:6" ht="26.4" x14ac:dyDescent="0.25">
      <c r="A647" s="124" t="s">
        <v>1102</v>
      </c>
      <c r="B647" s="125" t="s">
        <v>378</v>
      </c>
      <c r="C647" s="126" t="s">
        <v>1306</v>
      </c>
      <c r="D647" s="127">
        <v>21344800</v>
      </c>
      <c r="E647" s="128">
        <v>2004430.21</v>
      </c>
      <c r="F647" s="129">
        <f t="shared" si="9"/>
        <v>19340369.789999999</v>
      </c>
    </row>
    <row r="648" spans="1:6" ht="26.4" x14ac:dyDescent="0.25">
      <c r="A648" s="124" t="s">
        <v>1162</v>
      </c>
      <c r="B648" s="125" t="s">
        <v>378</v>
      </c>
      <c r="C648" s="126" t="s">
        <v>1307</v>
      </c>
      <c r="D648" s="127">
        <v>21344800</v>
      </c>
      <c r="E648" s="128">
        <v>2004430.21</v>
      </c>
      <c r="F648" s="129">
        <f t="shared" si="9"/>
        <v>19340369.789999999</v>
      </c>
    </row>
    <row r="649" spans="1:6" ht="66" x14ac:dyDescent="0.25">
      <c r="A649" s="124" t="s">
        <v>1308</v>
      </c>
      <c r="B649" s="125" t="s">
        <v>378</v>
      </c>
      <c r="C649" s="126" t="s">
        <v>1309</v>
      </c>
      <c r="D649" s="127">
        <v>197400</v>
      </c>
      <c r="E649" s="128">
        <v>20273.2</v>
      </c>
      <c r="F649" s="129">
        <f t="shared" si="9"/>
        <v>177126.8</v>
      </c>
    </row>
    <row r="650" spans="1:6" ht="13.2" x14ac:dyDescent="0.25">
      <c r="A650" s="124" t="s">
        <v>391</v>
      </c>
      <c r="B650" s="125" t="s">
        <v>378</v>
      </c>
      <c r="C650" s="126" t="s">
        <v>1310</v>
      </c>
      <c r="D650" s="127">
        <v>151600</v>
      </c>
      <c r="E650" s="128">
        <v>17077.16</v>
      </c>
      <c r="F650" s="129">
        <f t="shared" si="9"/>
        <v>134522.84</v>
      </c>
    </row>
    <row r="651" spans="1:6" ht="39.6" x14ac:dyDescent="0.25">
      <c r="A651" s="124" t="s">
        <v>395</v>
      </c>
      <c r="B651" s="125" t="s">
        <v>378</v>
      </c>
      <c r="C651" s="126" t="s">
        <v>1311</v>
      </c>
      <c r="D651" s="127">
        <v>45800</v>
      </c>
      <c r="E651" s="128">
        <v>3196.04</v>
      </c>
      <c r="F651" s="129">
        <f t="shared" si="9"/>
        <v>42603.96</v>
      </c>
    </row>
    <row r="652" spans="1:6" ht="52.8" x14ac:dyDescent="0.25">
      <c r="A652" s="124" t="s">
        <v>1164</v>
      </c>
      <c r="B652" s="125" t="s">
        <v>378</v>
      </c>
      <c r="C652" s="126" t="s">
        <v>1312</v>
      </c>
      <c r="D652" s="127">
        <v>1382000</v>
      </c>
      <c r="E652" s="128">
        <v>66517.22</v>
      </c>
      <c r="F652" s="129">
        <f t="shared" si="9"/>
        <v>1315482.78</v>
      </c>
    </row>
    <row r="653" spans="1:6" ht="26.4" x14ac:dyDescent="0.25">
      <c r="A653" s="124" t="s">
        <v>685</v>
      </c>
      <c r="B653" s="125" t="s">
        <v>378</v>
      </c>
      <c r="C653" s="126" t="s">
        <v>1313</v>
      </c>
      <c r="D653" s="127">
        <v>810600</v>
      </c>
      <c r="E653" s="128" t="s">
        <v>41</v>
      </c>
      <c r="F653" s="129">
        <f t="shared" si="9"/>
        <v>810600</v>
      </c>
    </row>
    <row r="654" spans="1:6" ht="26.4" x14ac:dyDescent="0.25">
      <c r="A654" s="124" t="s">
        <v>399</v>
      </c>
      <c r="B654" s="125" t="s">
        <v>378</v>
      </c>
      <c r="C654" s="126" t="s">
        <v>1314</v>
      </c>
      <c r="D654" s="127">
        <v>301900</v>
      </c>
      <c r="E654" s="128">
        <v>39442.54</v>
      </c>
      <c r="F654" s="129">
        <f t="shared" si="9"/>
        <v>262457.46000000002</v>
      </c>
    </row>
    <row r="655" spans="1:6" ht="13.2" x14ac:dyDescent="0.25">
      <c r="A655" s="124" t="s">
        <v>437</v>
      </c>
      <c r="B655" s="125" t="s">
        <v>378</v>
      </c>
      <c r="C655" s="126" t="s">
        <v>1315</v>
      </c>
      <c r="D655" s="127">
        <v>269500</v>
      </c>
      <c r="E655" s="128">
        <v>27074.68</v>
      </c>
      <c r="F655" s="129">
        <f t="shared" ref="F655:F660" si="10">IF(OR(D655="-",IF(E655="-",0,E655)&gt;=IF(D655="-",0,D655)),"-",IF(D655="-",0,D655)-IF(E655="-",0,E655))</f>
        <v>242425.32</v>
      </c>
    </row>
    <row r="656" spans="1:6" ht="79.2" x14ac:dyDescent="0.25">
      <c r="A656" s="130" t="s">
        <v>1316</v>
      </c>
      <c r="B656" s="125" t="s">
        <v>378</v>
      </c>
      <c r="C656" s="126" t="s">
        <v>1317</v>
      </c>
      <c r="D656" s="127">
        <v>19765400</v>
      </c>
      <c r="E656" s="128">
        <v>1917639.79</v>
      </c>
      <c r="F656" s="129">
        <f t="shared" si="10"/>
        <v>17847760.210000001</v>
      </c>
    </row>
    <row r="657" spans="1:6" ht="13.2" x14ac:dyDescent="0.25">
      <c r="A657" s="124" t="s">
        <v>391</v>
      </c>
      <c r="B657" s="125" t="s">
        <v>378</v>
      </c>
      <c r="C657" s="126" t="s">
        <v>1318</v>
      </c>
      <c r="D657" s="127">
        <v>12868800</v>
      </c>
      <c r="E657" s="128">
        <v>1374667.81</v>
      </c>
      <c r="F657" s="129">
        <f t="shared" si="10"/>
        <v>11494132.189999999</v>
      </c>
    </row>
    <row r="658" spans="1:6" ht="26.4" x14ac:dyDescent="0.25">
      <c r="A658" s="124" t="s">
        <v>393</v>
      </c>
      <c r="B658" s="125" t="s">
        <v>378</v>
      </c>
      <c r="C658" s="126" t="s">
        <v>1319</v>
      </c>
      <c r="D658" s="127">
        <v>1463200</v>
      </c>
      <c r="E658" s="128">
        <v>4871.97</v>
      </c>
      <c r="F658" s="129">
        <f t="shared" si="10"/>
        <v>1458328.03</v>
      </c>
    </row>
    <row r="659" spans="1:6" ht="39.6" x14ac:dyDescent="0.25">
      <c r="A659" s="124" t="s">
        <v>395</v>
      </c>
      <c r="B659" s="125" t="s">
        <v>378</v>
      </c>
      <c r="C659" s="126" t="s">
        <v>1320</v>
      </c>
      <c r="D659" s="127">
        <v>4328300</v>
      </c>
      <c r="E659" s="128">
        <v>263579.42</v>
      </c>
      <c r="F659" s="129">
        <f t="shared" si="10"/>
        <v>4064720.58</v>
      </c>
    </row>
    <row r="660" spans="1:6" ht="27" thickBot="1" x14ac:dyDescent="0.3">
      <c r="A660" s="124" t="s">
        <v>399</v>
      </c>
      <c r="B660" s="125" t="s">
        <v>378</v>
      </c>
      <c r="C660" s="126" t="s">
        <v>1321</v>
      </c>
      <c r="D660" s="127">
        <v>1105100</v>
      </c>
      <c r="E660" s="128">
        <v>274520.59000000003</v>
      </c>
      <c r="F660" s="129">
        <f t="shared" si="10"/>
        <v>830579.40999999992</v>
      </c>
    </row>
    <row r="661" spans="1:6" ht="13.8" thickBot="1" x14ac:dyDescent="0.3">
      <c r="A661" s="131" t="s">
        <v>1322</v>
      </c>
      <c r="B661" s="132" t="s">
        <v>1323</v>
      </c>
      <c r="C661" s="133" t="s">
        <v>379</v>
      </c>
      <c r="D661" s="134">
        <v>-9707000</v>
      </c>
      <c r="E661" s="134">
        <v>6301304.0899999999</v>
      </c>
      <c r="F661" s="135" t="s">
        <v>1324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showGridLines="0" tabSelected="1" topLeftCell="A25" workbookViewId="0">
      <selection activeCell="D33" sqref="D33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60" t="s">
        <v>1325</v>
      </c>
      <c r="B1" s="160"/>
      <c r="C1" s="160"/>
      <c r="D1" s="160"/>
      <c r="E1" s="160"/>
      <c r="F1" s="160"/>
    </row>
    <row r="2" spans="1:6" ht="13.2" customHeight="1" x14ac:dyDescent="0.25">
      <c r="A2" s="148" t="s">
        <v>1326</v>
      </c>
      <c r="B2" s="148"/>
      <c r="C2" s="148"/>
      <c r="D2" s="148"/>
      <c r="E2" s="148"/>
      <c r="F2" s="148"/>
    </row>
    <row r="3" spans="1:6" ht="9" customHeight="1" x14ac:dyDescent="0.25">
      <c r="A3" s="5"/>
      <c r="B3" s="35"/>
      <c r="C3" s="27"/>
      <c r="D3" s="9"/>
      <c r="E3" s="9"/>
      <c r="F3" s="27"/>
    </row>
    <row r="4" spans="1:6" ht="13.95" customHeight="1" x14ac:dyDescent="0.25">
      <c r="A4" s="142" t="s">
        <v>20</v>
      </c>
      <c r="B4" s="136" t="s">
        <v>21</v>
      </c>
      <c r="C4" s="153" t="s">
        <v>1327</v>
      </c>
      <c r="D4" s="139" t="s">
        <v>23</v>
      </c>
      <c r="E4" s="139" t="s">
        <v>24</v>
      </c>
      <c r="F4" s="145" t="s">
        <v>25</v>
      </c>
    </row>
    <row r="5" spans="1:6" ht="4.95" customHeight="1" x14ac:dyDescent="0.25">
      <c r="A5" s="143"/>
      <c r="B5" s="137"/>
      <c r="C5" s="154"/>
      <c r="D5" s="140"/>
      <c r="E5" s="140"/>
      <c r="F5" s="146"/>
    </row>
    <row r="6" spans="1:6" ht="6" customHeight="1" x14ac:dyDescent="0.25">
      <c r="A6" s="143"/>
      <c r="B6" s="137"/>
      <c r="C6" s="154"/>
      <c r="D6" s="140"/>
      <c r="E6" s="140"/>
      <c r="F6" s="146"/>
    </row>
    <row r="7" spans="1:6" ht="4.95" customHeight="1" x14ac:dyDescent="0.25">
      <c r="A7" s="143"/>
      <c r="B7" s="137"/>
      <c r="C7" s="154"/>
      <c r="D7" s="140"/>
      <c r="E7" s="140"/>
      <c r="F7" s="146"/>
    </row>
    <row r="8" spans="1:6" ht="6" customHeight="1" x14ac:dyDescent="0.25">
      <c r="A8" s="143"/>
      <c r="B8" s="137"/>
      <c r="C8" s="154"/>
      <c r="D8" s="140"/>
      <c r="E8" s="140"/>
      <c r="F8" s="146"/>
    </row>
    <row r="9" spans="1:6" ht="6" customHeight="1" x14ac:dyDescent="0.25">
      <c r="A9" s="143"/>
      <c r="B9" s="137"/>
      <c r="C9" s="154"/>
      <c r="D9" s="140"/>
      <c r="E9" s="140"/>
      <c r="F9" s="146"/>
    </row>
    <row r="10" spans="1:6" ht="18" customHeight="1" x14ac:dyDescent="0.25">
      <c r="A10" s="144"/>
      <c r="B10" s="138"/>
      <c r="C10" s="161"/>
      <c r="D10" s="141"/>
      <c r="E10" s="141"/>
      <c r="F10" s="147"/>
    </row>
    <row r="11" spans="1:6" ht="13.5" customHeight="1" thickBot="1" x14ac:dyDescent="0.3">
      <c r="A11" s="18">
        <v>1</v>
      </c>
      <c r="B11" s="19">
        <v>2</v>
      </c>
      <c r="C11" s="20">
        <v>3</v>
      </c>
      <c r="D11" s="21" t="s">
        <v>26</v>
      </c>
      <c r="E11" s="34" t="s">
        <v>27</v>
      </c>
      <c r="F11" s="23" t="s">
        <v>28</v>
      </c>
    </row>
    <row r="12" spans="1:6" ht="26.4" x14ac:dyDescent="0.25">
      <c r="A12" s="37" t="s">
        <v>1328</v>
      </c>
      <c r="B12" s="38" t="s">
        <v>1329</v>
      </c>
      <c r="C12" s="39" t="s">
        <v>379</v>
      </c>
      <c r="D12" s="40">
        <f>D14+D27</f>
        <v>9707000</v>
      </c>
      <c r="E12" s="40">
        <f>E14+E27</f>
        <v>-6301304.0900000036</v>
      </c>
      <c r="F12" s="41" t="s">
        <v>379</v>
      </c>
    </row>
    <row r="13" spans="1:6" ht="13.2" x14ac:dyDescent="0.25">
      <c r="A13" s="42" t="s">
        <v>32</v>
      </c>
      <c r="B13" s="43"/>
      <c r="C13" s="44"/>
      <c r="D13" s="45"/>
      <c r="E13" s="45"/>
      <c r="F13" s="46"/>
    </row>
    <row r="14" spans="1:6" ht="26.4" x14ac:dyDescent="0.25">
      <c r="A14" s="47" t="s">
        <v>1330</v>
      </c>
      <c r="B14" s="48" t="s">
        <v>1331</v>
      </c>
      <c r="C14" s="49" t="s">
        <v>379</v>
      </c>
      <c r="D14" s="50">
        <f>D16+D19</f>
        <v>9707000</v>
      </c>
      <c r="E14" s="50">
        <f>E16+E19</f>
        <v>0</v>
      </c>
      <c r="F14" s="51">
        <f>D14-E14</f>
        <v>9707000</v>
      </c>
    </row>
    <row r="15" spans="1:6" ht="13.2" x14ac:dyDescent="0.25">
      <c r="A15" s="42" t="s">
        <v>1332</v>
      </c>
      <c r="B15" s="43"/>
      <c r="C15" s="44"/>
      <c r="D15" s="45"/>
      <c r="E15" s="45"/>
      <c r="F15" s="52"/>
    </row>
    <row r="16" spans="1:6" ht="26.4" x14ac:dyDescent="0.25">
      <c r="A16" s="53" t="s">
        <v>1363</v>
      </c>
      <c r="B16" s="54" t="s">
        <v>1331</v>
      </c>
      <c r="C16" s="44" t="s">
        <v>1364</v>
      </c>
      <c r="D16" s="55">
        <f>D17</f>
        <v>9707000</v>
      </c>
      <c r="E16" s="55">
        <v>0</v>
      </c>
      <c r="F16" s="56">
        <f>D16-E16</f>
        <v>9707000</v>
      </c>
    </row>
    <row r="17" spans="1:6" ht="26.4" x14ac:dyDescent="0.25">
      <c r="A17" s="57" t="s">
        <v>1365</v>
      </c>
      <c r="B17" s="54" t="s">
        <v>1331</v>
      </c>
      <c r="C17" s="58" t="s">
        <v>1366</v>
      </c>
      <c r="D17" s="59">
        <f>D18</f>
        <v>9707000</v>
      </c>
      <c r="E17" s="59">
        <f>E18</f>
        <v>0</v>
      </c>
      <c r="F17" s="52">
        <f>D17-E17</f>
        <v>9707000</v>
      </c>
    </row>
    <row r="18" spans="1:6" ht="39.6" x14ac:dyDescent="0.25">
      <c r="A18" s="60" t="s">
        <v>1333</v>
      </c>
      <c r="B18" s="61" t="s">
        <v>1331</v>
      </c>
      <c r="C18" s="62" t="s">
        <v>1367</v>
      </c>
      <c r="D18" s="63">
        <v>9707000</v>
      </c>
      <c r="E18" s="63">
        <v>0</v>
      </c>
      <c r="F18" s="64">
        <f>D18-E18</f>
        <v>9707000</v>
      </c>
    </row>
    <row r="19" spans="1:6" ht="26.4" x14ac:dyDescent="0.25">
      <c r="A19" s="65" t="s">
        <v>1368</v>
      </c>
      <c r="B19" s="54" t="s">
        <v>1331</v>
      </c>
      <c r="C19" s="62" t="s">
        <v>1369</v>
      </c>
      <c r="D19" s="63">
        <f>D20</f>
        <v>0</v>
      </c>
      <c r="E19" s="63">
        <f>E20</f>
        <v>0</v>
      </c>
      <c r="F19" s="63">
        <f>F20</f>
        <v>0</v>
      </c>
    </row>
    <row r="20" spans="1:6" ht="39.6" x14ac:dyDescent="0.25">
      <c r="A20" s="65" t="s">
        <v>1370</v>
      </c>
      <c r="B20" s="54" t="s">
        <v>1331</v>
      </c>
      <c r="C20" s="62" t="s">
        <v>1371</v>
      </c>
      <c r="D20" s="63">
        <f>D21+D24</f>
        <v>0</v>
      </c>
      <c r="E20" s="63">
        <f>E21+E24</f>
        <v>0</v>
      </c>
      <c r="F20" s="63">
        <f>F21+F24</f>
        <v>0</v>
      </c>
    </row>
    <row r="21" spans="1:6" ht="39.6" x14ac:dyDescent="0.25">
      <c r="A21" s="57" t="s">
        <v>1372</v>
      </c>
      <c r="B21" s="54" t="s">
        <v>1331</v>
      </c>
      <c r="C21" s="58" t="s">
        <v>1373</v>
      </c>
      <c r="D21" s="59">
        <f>D22</f>
        <v>4000000</v>
      </c>
      <c r="E21" s="59">
        <f>E22</f>
        <v>0</v>
      </c>
      <c r="F21" s="66">
        <f t="shared" ref="F21:F23" si="0">D21-E21</f>
        <v>4000000</v>
      </c>
    </row>
    <row r="22" spans="1:6" ht="52.8" x14ac:dyDescent="0.25">
      <c r="A22" s="57" t="s">
        <v>1374</v>
      </c>
      <c r="B22" s="54" t="s">
        <v>1331</v>
      </c>
      <c r="C22" s="58" t="s">
        <v>1375</v>
      </c>
      <c r="D22" s="59">
        <f>D23</f>
        <v>4000000</v>
      </c>
      <c r="E22" s="59">
        <f>E23</f>
        <v>0</v>
      </c>
      <c r="F22" s="66">
        <f t="shared" si="0"/>
        <v>4000000</v>
      </c>
    </row>
    <row r="23" spans="1:6" ht="40.799999999999997" customHeight="1" x14ac:dyDescent="0.25">
      <c r="A23" s="67" t="s">
        <v>1335</v>
      </c>
      <c r="B23" s="54" t="s">
        <v>1331</v>
      </c>
      <c r="C23" s="58" t="s">
        <v>1376</v>
      </c>
      <c r="D23" s="59">
        <v>4000000</v>
      </c>
      <c r="E23" s="59">
        <v>0</v>
      </c>
      <c r="F23" s="66">
        <f t="shared" si="0"/>
        <v>4000000</v>
      </c>
    </row>
    <row r="24" spans="1:6" ht="26.4" x14ac:dyDescent="0.25">
      <c r="A24" s="57" t="s">
        <v>1377</v>
      </c>
      <c r="B24" s="54" t="s">
        <v>1331</v>
      </c>
      <c r="C24" s="58" t="s">
        <v>1378</v>
      </c>
      <c r="D24" s="59">
        <f>D25</f>
        <v>-4000000</v>
      </c>
      <c r="E24" s="59">
        <f>E25</f>
        <v>0</v>
      </c>
      <c r="F24" s="66">
        <f>D24-E24</f>
        <v>-4000000</v>
      </c>
    </row>
    <row r="25" spans="1:6" ht="39.6" x14ac:dyDescent="0.25">
      <c r="A25" s="57" t="s">
        <v>1379</v>
      </c>
      <c r="B25" s="54" t="s">
        <v>1331</v>
      </c>
      <c r="C25" s="58" t="s">
        <v>1380</v>
      </c>
      <c r="D25" s="59">
        <f>D26</f>
        <v>-4000000</v>
      </c>
      <c r="E25" s="59">
        <f>E26</f>
        <v>0</v>
      </c>
      <c r="F25" s="66">
        <f t="shared" ref="F25:F26" si="1">D25-E25</f>
        <v>-4000000</v>
      </c>
    </row>
    <row r="26" spans="1:6" ht="52.8" x14ac:dyDescent="0.25">
      <c r="A26" s="67" t="s">
        <v>1334</v>
      </c>
      <c r="B26" s="54" t="s">
        <v>1331</v>
      </c>
      <c r="C26" s="58" t="s">
        <v>1381</v>
      </c>
      <c r="D26" s="59">
        <v>-4000000</v>
      </c>
      <c r="E26" s="59">
        <v>0</v>
      </c>
      <c r="F26" s="66">
        <f t="shared" si="1"/>
        <v>-4000000</v>
      </c>
    </row>
    <row r="27" spans="1:6" ht="13.2" x14ac:dyDescent="0.25">
      <c r="A27" s="37" t="s">
        <v>1336</v>
      </c>
      <c r="B27" s="68" t="s">
        <v>1337</v>
      </c>
      <c r="C27" s="69" t="s">
        <v>1382</v>
      </c>
      <c r="D27" s="70">
        <f>D28+D33</f>
        <v>0</v>
      </c>
      <c r="E27" s="70">
        <f>E28+E33</f>
        <v>-6301304.0900000036</v>
      </c>
      <c r="F27" s="71">
        <f>D27-E27</f>
        <v>6301304.0900000036</v>
      </c>
    </row>
    <row r="28" spans="1:6" ht="13.2" x14ac:dyDescent="0.25">
      <c r="A28" s="67" t="s">
        <v>1383</v>
      </c>
      <c r="B28" s="54" t="s">
        <v>1338</v>
      </c>
      <c r="C28" s="58" t="s">
        <v>1384</v>
      </c>
      <c r="D28" s="59">
        <f>D30</f>
        <v>-1776694200</v>
      </c>
      <c r="E28" s="59">
        <f>E30</f>
        <v>-233583188.61000001</v>
      </c>
      <c r="F28" s="56" t="s">
        <v>1324</v>
      </c>
    </row>
    <row r="29" spans="1:6" ht="13.2" x14ac:dyDescent="0.25">
      <c r="A29" s="67" t="s">
        <v>1385</v>
      </c>
      <c r="B29" s="54" t="s">
        <v>1338</v>
      </c>
      <c r="C29" s="58" t="s">
        <v>1386</v>
      </c>
      <c r="D29" s="59">
        <f t="shared" ref="D29:E30" si="2">D30</f>
        <v>-1776694200</v>
      </c>
      <c r="E29" s="59">
        <f t="shared" si="2"/>
        <v>-233583188.61000001</v>
      </c>
      <c r="F29" s="56" t="s">
        <v>1324</v>
      </c>
    </row>
    <row r="30" spans="1:6" ht="26.4" x14ac:dyDescent="0.25">
      <c r="A30" s="67" t="s">
        <v>1387</v>
      </c>
      <c r="B30" s="54" t="s">
        <v>1338</v>
      </c>
      <c r="C30" s="58" t="s">
        <v>1388</v>
      </c>
      <c r="D30" s="59">
        <f t="shared" si="2"/>
        <v>-1776694200</v>
      </c>
      <c r="E30" s="59">
        <f t="shared" si="2"/>
        <v>-233583188.61000001</v>
      </c>
      <c r="F30" s="56" t="s">
        <v>1324</v>
      </c>
    </row>
    <row r="31" spans="1:6" ht="26.4" x14ac:dyDescent="0.25">
      <c r="A31" s="67" t="s">
        <v>1389</v>
      </c>
      <c r="B31" s="54" t="s">
        <v>1338</v>
      </c>
      <c r="C31" s="58" t="s">
        <v>1390</v>
      </c>
      <c r="D31" s="59">
        <f>D32</f>
        <v>-1776694200</v>
      </c>
      <c r="E31" s="59">
        <f>E32</f>
        <v>-233583188.61000001</v>
      </c>
      <c r="F31" s="56" t="s">
        <v>1324</v>
      </c>
    </row>
    <row r="32" spans="1:6" ht="26.4" x14ac:dyDescent="0.25">
      <c r="A32" s="67" t="s">
        <v>1339</v>
      </c>
      <c r="B32" s="54" t="s">
        <v>1338</v>
      </c>
      <c r="C32" s="58" t="s">
        <v>1391</v>
      </c>
      <c r="D32" s="59">
        <v>-1776694200</v>
      </c>
      <c r="E32" s="59">
        <v>-233583188.61000001</v>
      </c>
      <c r="F32" s="56" t="s">
        <v>1324</v>
      </c>
    </row>
    <row r="33" spans="1:6" ht="13.2" x14ac:dyDescent="0.25">
      <c r="A33" s="67" t="s">
        <v>1392</v>
      </c>
      <c r="B33" s="54" t="s">
        <v>1340</v>
      </c>
      <c r="C33" s="58" t="s">
        <v>1393</v>
      </c>
      <c r="D33" s="59">
        <f t="shared" ref="D33:E36" si="3">D34</f>
        <v>1776694200</v>
      </c>
      <c r="E33" s="59">
        <f t="shared" si="3"/>
        <v>227281884.52000001</v>
      </c>
      <c r="F33" s="56" t="s">
        <v>1324</v>
      </c>
    </row>
    <row r="34" spans="1:6" ht="13.2" x14ac:dyDescent="0.25">
      <c r="A34" s="67" t="s">
        <v>1394</v>
      </c>
      <c r="B34" s="54" t="s">
        <v>1340</v>
      </c>
      <c r="C34" s="58" t="s">
        <v>1395</v>
      </c>
      <c r="D34" s="59">
        <f t="shared" si="3"/>
        <v>1776694200</v>
      </c>
      <c r="E34" s="59">
        <f t="shared" si="3"/>
        <v>227281884.52000001</v>
      </c>
      <c r="F34" s="56" t="s">
        <v>1324</v>
      </c>
    </row>
    <row r="35" spans="1:6" ht="26.4" x14ac:dyDescent="0.25">
      <c r="A35" s="67" t="s">
        <v>1396</v>
      </c>
      <c r="B35" s="54" t="s">
        <v>1340</v>
      </c>
      <c r="C35" s="58" t="s">
        <v>1397</v>
      </c>
      <c r="D35" s="59">
        <f t="shared" si="3"/>
        <v>1776694200</v>
      </c>
      <c r="E35" s="59">
        <f t="shared" si="3"/>
        <v>227281884.52000001</v>
      </c>
      <c r="F35" s="56" t="s">
        <v>1324</v>
      </c>
    </row>
    <row r="36" spans="1:6" ht="26.4" x14ac:dyDescent="0.25">
      <c r="A36" s="67" t="s">
        <v>1398</v>
      </c>
      <c r="B36" s="54" t="s">
        <v>1340</v>
      </c>
      <c r="C36" s="58" t="s">
        <v>1399</v>
      </c>
      <c r="D36" s="59">
        <f t="shared" si="3"/>
        <v>1776694200</v>
      </c>
      <c r="E36" s="59">
        <f t="shared" si="3"/>
        <v>227281884.52000001</v>
      </c>
      <c r="F36" s="56" t="s">
        <v>1324</v>
      </c>
    </row>
    <row r="37" spans="1:6" ht="27" thickBot="1" x14ac:dyDescent="0.3">
      <c r="A37" s="72" t="s">
        <v>1341</v>
      </c>
      <c r="B37" s="73" t="s">
        <v>1340</v>
      </c>
      <c r="C37" s="74" t="s">
        <v>1400</v>
      </c>
      <c r="D37" s="75">
        <v>1776694200</v>
      </c>
      <c r="E37" s="75">
        <v>227281884.52000001</v>
      </c>
      <c r="F37" s="76" t="s">
        <v>1324</v>
      </c>
    </row>
    <row r="38" spans="1:6" ht="13.2" x14ac:dyDescent="0.25"/>
    <row r="39" spans="1:6" s="78" customFormat="1" ht="12.75" customHeight="1" x14ac:dyDescent="0.25">
      <c r="A39" s="77" t="s">
        <v>1401</v>
      </c>
      <c r="B39" s="77" t="s">
        <v>1402</v>
      </c>
      <c r="C39" s="77"/>
      <c r="D39" s="77" t="s">
        <v>1403</v>
      </c>
      <c r="E39" s="77"/>
    </row>
    <row r="40" spans="1:6" s="78" customFormat="1" ht="12.75" customHeight="1" x14ac:dyDescent="0.25">
      <c r="A40" s="77"/>
      <c r="B40" s="77" t="s">
        <v>1404</v>
      </c>
      <c r="C40" s="77"/>
      <c r="D40" s="77" t="s">
        <v>1405</v>
      </c>
      <c r="E40" s="77"/>
    </row>
    <row r="41" spans="1:6" s="78" customFormat="1" ht="12.75" customHeight="1" x14ac:dyDescent="0.25">
      <c r="A41" s="77"/>
      <c r="B41" s="77"/>
      <c r="C41" s="77"/>
      <c r="D41" s="77"/>
      <c r="E41" s="77"/>
    </row>
    <row r="42" spans="1:6" s="78" customFormat="1" ht="12.75" customHeight="1" x14ac:dyDescent="0.25">
      <c r="A42" s="77"/>
      <c r="B42" s="77"/>
      <c r="C42" s="77"/>
      <c r="D42" s="77"/>
      <c r="E42" s="77"/>
    </row>
    <row r="43" spans="1:6" s="78" customFormat="1" ht="12.75" customHeight="1" x14ac:dyDescent="0.25">
      <c r="A43" s="77" t="s">
        <v>1406</v>
      </c>
      <c r="B43" s="77" t="s">
        <v>1407</v>
      </c>
      <c r="C43" s="77"/>
      <c r="D43" s="77" t="s">
        <v>1408</v>
      </c>
      <c r="E43" s="77"/>
    </row>
    <row r="44" spans="1:6" s="78" customFormat="1" ht="12.75" customHeight="1" x14ac:dyDescent="0.25">
      <c r="A44" s="79" t="s">
        <v>1409</v>
      </c>
      <c r="B44" s="77" t="s">
        <v>1404</v>
      </c>
      <c r="C44" s="77"/>
      <c r="D44" s="80" t="s">
        <v>1410</v>
      </c>
      <c r="E44" s="80"/>
      <c r="F44" s="36"/>
    </row>
    <row r="45" spans="1:6" s="78" customFormat="1" ht="12.75" customHeight="1" x14ac:dyDescent="0.25">
      <c r="A45" s="77"/>
      <c r="B45" s="77"/>
      <c r="C45" s="77"/>
      <c r="D45" s="77"/>
      <c r="E45" s="77"/>
    </row>
    <row r="46" spans="1:6" s="78" customFormat="1" ht="13.2" customHeight="1" x14ac:dyDescent="0.25">
      <c r="A46" s="77" t="s">
        <v>1411</v>
      </c>
      <c r="B46" s="77" t="s">
        <v>1412</v>
      </c>
      <c r="C46" s="77"/>
      <c r="D46" s="77" t="s">
        <v>1413</v>
      </c>
      <c r="E46" s="77"/>
    </row>
    <row r="47" spans="1:6" s="78" customFormat="1" ht="12.75" customHeight="1" x14ac:dyDescent="0.25">
      <c r="A47" s="77"/>
      <c r="B47" s="77" t="s">
        <v>1414</v>
      </c>
      <c r="C47" s="77"/>
      <c r="D47" s="77" t="s">
        <v>1415</v>
      </c>
      <c r="E47" s="77"/>
    </row>
    <row r="48" spans="1:6" ht="12.75" customHeight="1" x14ac:dyDescent="0.25">
      <c r="A48" s="81"/>
      <c r="B48" s="82"/>
      <c r="C48" s="82"/>
      <c r="D48" s="83"/>
      <c r="E48" s="83"/>
      <c r="F48" s="83"/>
    </row>
    <row r="49" spans="1:6" ht="12.75" customHeight="1" x14ac:dyDescent="0.25">
      <c r="A49" s="11" t="s">
        <v>1416</v>
      </c>
      <c r="D49" s="2"/>
      <c r="E49" s="2"/>
      <c r="F49" s="3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33">
    <cfRule type="cellIs" priority="1" stopIfTrue="1" operator="equal">
      <formula>0</formula>
    </cfRule>
  </conditionalFormatting>
  <conditionalFormatting sqref="E29">
    <cfRule type="cellIs" priority="2" stopIfTrue="1" operator="equal">
      <formula>0</formula>
    </cfRule>
  </conditionalFormatting>
  <conditionalFormatting sqref="E28:F28 E30:E31 F29">
    <cfRule type="cellIs" priority="3" stopIfTrue="1" operator="equal">
      <formula>0</formula>
    </cfRule>
  </conditionalFormatting>
  <conditionalFormatting sqref="E101:F101">
    <cfRule type="cellIs" priority="9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E13:F13 E15:E17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1342</v>
      </c>
      <c r="B1" t="s">
        <v>1343</v>
      </c>
    </row>
    <row r="2" spans="1:2" x14ac:dyDescent="0.25">
      <c r="A2" t="s">
        <v>1344</v>
      </c>
      <c r="B2" t="s">
        <v>1345</v>
      </c>
    </row>
    <row r="3" spans="1:2" x14ac:dyDescent="0.25">
      <c r="A3" t="s">
        <v>1346</v>
      </c>
      <c r="B3" t="s">
        <v>5</v>
      </c>
    </row>
    <row r="4" spans="1:2" x14ac:dyDescent="0.25">
      <c r="A4" t="s">
        <v>1347</v>
      </c>
      <c r="B4" t="s">
        <v>1348</v>
      </c>
    </row>
    <row r="5" spans="1:2" x14ac:dyDescent="0.25">
      <c r="A5" t="s">
        <v>1349</v>
      </c>
      <c r="B5" t="s">
        <v>1350</v>
      </c>
    </row>
    <row r="6" spans="1:2" x14ac:dyDescent="0.25">
      <c r="A6" t="s">
        <v>1351</v>
      </c>
      <c r="B6" t="s">
        <v>1343</v>
      </c>
    </row>
    <row r="7" spans="1:2" x14ac:dyDescent="0.25">
      <c r="A7" t="s">
        <v>1352</v>
      </c>
      <c r="B7" t="s">
        <v>18</v>
      </c>
    </row>
    <row r="8" spans="1:2" x14ac:dyDescent="0.25">
      <c r="A8" t="s">
        <v>1353</v>
      </c>
      <c r="B8" t="s">
        <v>18</v>
      </c>
    </row>
    <row r="9" spans="1:2" x14ac:dyDescent="0.25">
      <c r="A9" t="s">
        <v>1354</v>
      </c>
      <c r="B9" t="s">
        <v>1355</v>
      </c>
    </row>
    <row r="10" spans="1:2" x14ac:dyDescent="0.25">
      <c r="A10" t="s">
        <v>1356</v>
      </c>
      <c r="B10" t="s">
        <v>16</v>
      </c>
    </row>
    <row r="11" spans="1:2" x14ac:dyDescent="0.25">
      <c r="A11" t="s">
        <v>1357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dc:description>POI HSSF rep:2.56.0.208 (p3)</dc:description>
  <cp:lastModifiedBy>Оператор</cp:lastModifiedBy>
  <dcterms:created xsi:type="dcterms:W3CDTF">2024-04-09T05:51:22Z</dcterms:created>
  <dcterms:modified xsi:type="dcterms:W3CDTF">2024-04-09T06:42:06Z</dcterms:modified>
</cp:coreProperties>
</file>