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14940" windowHeight="909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Доходы!$F$194</definedName>
    <definedName name="LAST_CELL" localSheetId="2">Источники!$F$38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Доходы!$A$194</definedName>
    <definedName name="REND_1" localSheetId="2">Источники!$A$26</definedName>
    <definedName name="REND_1" localSheetId="1">Расходы!$A$716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36" i="3" l="1"/>
  <c r="D36" i="3"/>
  <c r="E35" i="3"/>
  <c r="D35" i="3"/>
  <c r="E34" i="3"/>
  <c r="D34" i="3"/>
  <c r="E33" i="3"/>
  <c r="D33" i="3"/>
  <c r="E31" i="3"/>
  <c r="D31" i="3"/>
  <c r="E30" i="3"/>
  <c r="D30" i="3"/>
  <c r="E29" i="3"/>
  <c r="D29" i="3"/>
  <c r="E28" i="3"/>
  <c r="D28" i="3"/>
  <c r="D27" i="3" s="1"/>
  <c r="E27" i="3"/>
  <c r="F26" i="3"/>
  <c r="E25" i="3"/>
  <c r="E24" i="3" s="1"/>
  <c r="D25" i="3"/>
  <c r="F25" i="3" s="1"/>
  <c r="D24" i="3"/>
  <c r="F24" i="3" s="1"/>
  <c r="F23" i="3"/>
  <c r="E22" i="3"/>
  <c r="D22" i="3"/>
  <c r="D21" i="3" s="1"/>
  <c r="E21" i="3"/>
  <c r="E20" i="3" s="1"/>
  <c r="E19" i="3" s="1"/>
  <c r="E14" i="3" s="1"/>
  <c r="E12" i="3" s="1"/>
  <c r="F18" i="3"/>
  <c r="E17" i="3"/>
  <c r="D17" i="3"/>
  <c r="F17" i="3" s="1"/>
  <c r="F16" i="3"/>
  <c r="D16" i="3"/>
  <c r="F27" i="3" l="1"/>
  <c r="F21" i="3"/>
  <c r="F20" i="3" s="1"/>
  <c r="F19" i="3" s="1"/>
  <c r="D20" i="3"/>
  <c r="D19" i="3" s="1"/>
  <c r="D14" i="3" s="1"/>
  <c r="F22" i="3"/>
  <c r="D12" i="3" l="1"/>
  <c r="F12" i="3" s="1"/>
  <c r="F14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</calcChain>
</file>

<file path=xl/sharedStrings.xml><?xml version="1.0" encoding="utf-8"?>
<sst xmlns="http://schemas.openxmlformats.org/spreadsheetml/2006/main" count="3006" uniqueCount="1476">
  <si>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</si>
  <si>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</si>
  <si>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</si>
  <si>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</si>
  <si>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</si>
  <si>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</si>
  <si>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</si>
  <si>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</si>
  <si>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</si>
  <si>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</si>
  <si>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</si>
  <si>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</si>
  <si>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Мартыновского района</t>
  </si>
  <si>
    <t>Мартыновский район</t>
  </si>
  <si>
    <t>Единица измерения: руб.</t>
  </si>
  <si>
    <t>02293549</t>
  </si>
  <si>
    <t>904</t>
  </si>
  <si>
    <t>60630000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</si>
  <si>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</si>
  <si>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</si>
  <si>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</si>
  <si>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</si>
  <si>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</si>
  <si>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</si>
  <si>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</si>
  <si>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</si>
  <si>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</si>
  <si>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</si>
  <si>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</si>
  <si>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</si>
  <si>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</si>
  <si>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</si>
  <si>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</si>
  <si>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</si>
  <si>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</si>
  <si>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</si>
  <si>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</si>
  <si>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</si>
  <si>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</si>
  <si>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</si>
  <si>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</si>
  <si>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</si>
  <si>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</si>
  <si>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</si>
  <si>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</si>
  <si>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</si>
  <si>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</si>
  <si>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</si>
  <si>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</si>
  <si>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</si>
  <si>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</si>
  <si>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</si>
  <si>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</si>
  <si>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</si>
  <si>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</si>
  <si>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</si>
  <si>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</si>
  <si>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</si>
  <si>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</si>
  <si>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</si>
  <si>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</si>
  <si>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</si>
  <si>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НАЛОГИ НА ИМУЩЕСТВО</t>
  </si>
  <si>
    <t>Транспортный налог</t>
  </si>
  <si>
    <t>Транспортный налог с организаций</t>
  </si>
  <si>
    <t>Транспортный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</si>
  <si>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</si>
  <si>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</si>
  <si>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</si>
  <si>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</si>
  <si>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</si>
  <si>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</si>
  <si>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Государственная пошлина за выдачу и обмен паспорта гражданина Российской Федерации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</si>
  <si>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</si>
  <si>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</si>
  <si>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</si>
  <si>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</si>
  <si>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</si>
  <si>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</si>
  <si>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</si>
  <si>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</si>
  <si>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</si>
  <si>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</si>
  <si>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</si>
  <si>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</si>
  <si>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</si>
  <si>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</si>
  <si>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</si>
  <si>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</si>
  <si>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</si>
  <si>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</si>
  <si>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</si>
  <si>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</si>
  <si>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</si>
  <si>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</si>
  <si>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</si>
  <si>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</si>
  <si>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</si>
  <si>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</si>
  <si>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</si>
  <si>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</si>
  <si>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</si>
  <si>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</si>
  <si>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</si>
  <si>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</si>
  <si>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</si>
  <si>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</si>
  <si>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</si>
  <si>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</si>
  <si>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</si>
  <si>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</si>
  <si>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</si>
  <si>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</si>
  <si>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</si>
  <si>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</si>
  <si>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</si>
  <si>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</si>
  <si>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</si>
  <si>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</si>
  <si>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</si>
  <si>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</si>
  <si>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</si>
  <si>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</si>
  <si>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</si>
  <si>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</si>
  <si>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</si>
  <si>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</si>
  <si>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</si>
  <si>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</si>
  <si>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</si>
  <si>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</si>
  <si>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</si>
  <si>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</si>
  <si>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</si>
  <si>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</si>
  <si>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</si>
  <si>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</si>
  <si>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</si>
  <si>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</si>
  <si>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</si>
  <si>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</si>
  <si>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</si>
  <si>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</si>
  <si>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</si>
  <si>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</si>
  <si>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</si>
  <si>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</si>
  <si>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</si>
  <si>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</si>
  <si>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</si>
  <si>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</si>
  <si>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</si>
  <si>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</si>
  <si>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</si>
  <si>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</si>
  <si>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</si>
  <si>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</si>
  <si>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</si>
  <si>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</si>
  <si>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</si>
  <si>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</si>
  <si>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</si>
  <si>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</si>
  <si>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</si>
  <si>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</si>
  <si>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Субсидии бюджетам муниципальных районов на организацию бесплатного горячего питания
обучающихся, получающих начальное общее образование в государственных и
муниципальных образовательных организациях.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</si>
  <si>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</si>
  <si>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</si>
  <si>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</si>
  <si>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</si>
  <si>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</si>
  <si>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</si>
  <si>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</si>
  <si>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</si>
  <si>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</si>
  <si>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</si>
  <si>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</si>
  <si>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</si>
  <si>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</si>
  <si>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</si>
  <si>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</si>
  <si>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</si>
  <si>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</si>
  <si>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</si>
  <si>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</si>
  <si>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</si>
  <si>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</si>
  <si>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</si>
  <si>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</si>
  <si>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</si>
  <si>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</si>
  <si>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</si>
  <si>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</si>
  <si>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</si>
  <si>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</si>
  <si>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</si>
  <si>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</si>
  <si>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</si>
  <si>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</si>
  <si>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</si>
  <si>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</si>
  <si>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</si>
  <si>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</si>
  <si>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</si>
  <si>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</si>
  <si>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</si>
  <si>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</si>
  <si>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</si>
  <si>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</si>
  <si>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</si>
  <si>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Собрание депутатов Мартыновского района</t>
  </si>
  <si>
    <t xml:space="preserve">901 0000 0000000000 000 </t>
  </si>
  <si>
    <t>ОБЩЕГОСУДАРСТВЕННЫЕ ВОПРОСЫ</t>
  </si>
  <si>
    <t xml:space="preserve">901 0100 0000000000 0000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</si>
  <si>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</si>
  <si>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901 0103 0000000000 000 </t>
  </si>
  <si>
    <t>Обеспечение функционирования Собрания депутатов Мартыновского района</t>
  </si>
  <si>
    <t xml:space="preserve">901 0103 9000000000 000 </t>
  </si>
  <si>
    <t xml:space="preserve">901 0103 9020000000 000 </t>
  </si>
  <si>
    <t>Расходы на выплаты по оплате труда работников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</si>
  <si>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901 0103 9020000110 000 </t>
  </si>
  <si>
    <t>Фонд оплаты труда государственных (муниципальных) органов</t>
  </si>
  <si>
    <t xml:space="preserve">901 0103 9020000110 121 </t>
  </si>
  <si>
    <t>Иные выплаты персоналу государственных (муниципальных) органов, за исключением фонда оплаты труда</t>
  </si>
  <si>
    <t xml:space="preserve">901 0103 9020000110 122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</si>
  <si>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</si>
  <si>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901 0103 9020000110 129 </t>
  </si>
  <si>
    <t>Расходы на обеспечение функций органов местного самоуправления Мартыновского района в рамках обеспечения функционирования Собрания депутатов Мартыновского района</t>
  </si>
  <si>
    <t xml:space="preserve">901 0103 9020000190 000 </t>
  </si>
  <si>
    <t>Прочая закупка товаров, работ и услуг для обеспечения государственных (муниципальных) нужд</t>
  </si>
  <si>
    <t xml:space="preserve">901 0103 9020000190 244 </t>
  </si>
  <si>
    <t>Другие общегосударственные вопросы</t>
  </si>
  <si>
    <t xml:space="preserve">901 0113 0000000000 000 </t>
  </si>
  <si>
    <t xml:space="preserve">901 0113 9000000000 000 </t>
  </si>
  <si>
    <t xml:space="preserve">901 0113 9020000000 000 </t>
  </si>
  <si>
    <t>Мероприятия в сфере средств массовой информации и коммуникаций в рамках обеспечения функционирования Собрания депутатов Мартыновского района</t>
  </si>
  <si>
    <t xml:space="preserve">901 0113 9020024770 000 </t>
  </si>
  <si>
    <t xml:space="preserve">901 0113 9020024770 244 </t>
  </si>
  <si>
    <t>Реализация направления расходов в рамках обеспечения функционирования Собрания депутатов Мартыновского района</t>
  </si>
  <si>
    <t xml:space="preserve">901 0113 9020099990 000 </t>
  </si>
  <si>
    <t xml:space="preserve">901 0113 9020099990 244 </t>
  </si>
  <si>
    <t>Уплата налога на имущество организаций и земельного налога</t>
  </si>
  <si>
    <t xml:space="preserve">901 0113 9020099990 851 </t>
  </si>
  <si>
    <t>Непрограммные расходы органов местного самоуправления Мартыновского района</t>
  </si>
  <si>
    <t xml:space="preserve">901 0113 9900000000 000 </t>
  </si>
  <si>
    <t>Финансовое обеспечение непредвиденных расходов</t>
  </si>
  <si>
    <t xml:space="preserve">901 0113 9910000000 000 </t>
  </si>
  <si>
    <t>Резервный фонд Администрации Мартыновского района на обеспечение непредвиденных расходов в рамках непрограммных расходов органов местного самоуправления Мартыновского района</t>
  </si>
  <si>
    <t xml:space="preserve">901 0113 9910090130 000 </t>
  </si>
  <si>
    <t xml:space="preserve">901 0113 9910090130 244 </t>
  </si>
  <si>
    <t>Администрация Мартыновского района</t>
  </si>
  <si>
    <t xml:space="preserve">902 0000 0000000000 000 </t>
  </si>
  <si>
    <t xml:space="preserve">902 0100 0000000000 0000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</si>
  <si>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</si>
  <si>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</si>
  <si>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>Муниципальная программа Мартыновского района "Муниципальная политика"</t>
  </si>
  <si>
    <t xml:space="preserve">902 0104 1800000000 000 </t>
  </si>
  <si>
    <t>Подпрограмма "Обеспечние реализации муниципальной программы Мартыновского района "Муниципальная политика"</t>
  </si>
  <si>
    <t xml:space="preserve">902 0104 1820000000 000 </t>
  </si>
  <si>
    <t>Расходы на выплаты по оплате труда работников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</si>
  <si>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902 0104 1820000110 000 </t>
  </si>
  <si>
    <t xml:space="preserve">902 0104 1820000110 121 </t>
  </si>
  <si>
    <t xml:space="preserve">902 0104 1820000110 122 </t>
  </si>
  <si>
    <t xml:space="preserve">902 0104 1820000110 129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</si>
  <si>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</si>
  <si>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902 0104 1820000190 000 </t>
  </si>
  <si>
    <t xml:space="preserve">902 0104 1820000190 244 </t>
  </si>
  <si>
    <t>Закупка энергетических ресурсов</t>
  </si>
  <si>
    <t xml:space="preserve">902 0104 1820000190 247 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</si>
  <si>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Ростовской области,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</si>
  <si>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902 0104 1820072350 000 </t>
  </si>
  <si>
    <t xml:space="preserve">902 0104 1820072350 121 </t>
  </si>
  <si>
    <t xml:space="preserve">902 0104 1820072350 129 </t>
  </si>
  <si>
    <t xml:space="preserve">902 0104 1820072350 244 </t>
  </si>
  <si>
    <t>Осуществление полномочий по созданию и обеспечению деятельности административных комиссий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</si>
  <si>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902 0104 1820072360 000 </t>
  </si>
  <si>
    <t xml:space="preserve">902 0104 1820072360 121 </t>
  </si>
  <si>
    <t xml:space="preserve">902 0104 1820072360 122 </t>
  </si>
  <si>
    <t xml:space="preserve">902 0104 1820072360 129 </t>
  </si>
  <si>
    <t xml:space="preserve">902 0104 1820072360 244 </t>
  </si>
  <si>
    <t>Осуществление полномочий по созданию и обеспечению деятельности комиссий по делам несовершеннолетних и защите их прав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</si>
  <si>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902 0104 1820072370 000 </t>
  </si>
  <si>
    <t xml:space="preserve">902 0104 1820072370 121 </t>
  </si>
  <si>
    <t xml:space="preserve">902 0104 1820072370 122 </t>
  </si>
  <si>
    <t xml:space="preserve">902 0104 1820072370 129 </t>
  </si>
  <si>
    <t xml:space="preserve">902 0104 1820072370 244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</si>
  <si>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правонарушениях»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</si>
  <si>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902 0104 1820072390 000 </t>
  </si>
  <si>
    <t xml:space="preserve">902 0104 1820072390 244 </t>
  </si>
  <si>
    <t xml:space="preserve">902 0104 9900000000 000 </t>
  </si>
  <si>
    <t xml:space="preserve">902 0104 9910000000 000 </t>
  </si>
  <si>
    <t xml:space="preserve">902 0104 9910090130 000 </t>
  </si>
  <si>
    <t xml:space="preserve">902 0104 9910090130 121 </t>
  </si>
  <si>
    <t xml:space="preserve">902 0104 9910090130 129 </t>
  </si>
  <si>
    <t xml:space="preserve">902 0104 9910090130 244 </t>
  </si>
  <si>
    <t>Судебная система</t>
  </si>
  <si>
    <t xml:space="preserve">902 0105 0000000000 000 </t>
  </si>
  <si>
    <t xml:space="preserve">902 0105 9900000000 000 </t>
  </si>
  <si>
    <t>Непрограммные расходы</t>
  </si>
  <si>
    <t xml:space="preserve">902 0105 9930000000 000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</si>
  <si>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органов местного самоуправления Мартыновского района</t>
  </si>
  <si>
    <t xml:space="preserve">902 0105 9930051200 000 </t>
  </si>
  <si>
    <t xml:space="preserve">902 0105 9930051200 244 </t>
  </si>
  <si>
    <t xml:space="preserve">902 0113 0000000000 000 </t>
  </si>
  <si>
    <t>Муниципальная программа Мартыновского района «Обеспечение общественного порядка и противодействие преступности»</t>
  </si>
  <si>
    <t xml:space="preserve">902 0113 0800000000 000 </t>
  </si>
  <si>
    <t>Подпрограмма «Противодействие коррупции в Мартыновском районе»</t>
  </si>
  <si>
    <t xml:space="preserve">902 0113 0810000000 000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</si>
  <si>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</si>
  <si>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902 0113 0810024270 000 </t>
  </si>
  <si>
    <t xml:space="preserve">902 0113 0810024270 244 </t>
  </si>
  <si>
    <t>Расходы на организацию обучения муниципальных служащих на семинарах или курсах по вопросам противодействия коррупции в органах власти, в том числе ответственных за работу по профилактике коррупционных правонарушений в рамках подпрограммы "Противодействие коррупции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</si>
  <si>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902 0113 0810025250 000 </t>
  </si>
  <si>
    <t xml:space="preserve">902 0113 0810025250 244 </t>
  </si>
  <si>
    <t>Подпрограмма «Профилактика экстремизма и терроризма в Мартыновском районе»</t>
  </si>
  <si>
    <t xml:space="preserve">902 0113 0820000000 000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</si>
  <si>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Мартыновском районе» муниципальной программы Мартыновского района «Обеспечение общественного порядка и противодействие преступности»</t>
  </si>
  <si>
    <t xml:space="preserve">902 0113 0820024300 000 </t>
  </si>
  <si>
    <t xml:space="preserve">902 0113 0820024300 244 </t>
  </si>
  <si>
    <t>Подпрограмма «Комплексные меры противодействия злоупотреблению наркотиками и их незаконному обороту»</t>
  </si>
  <si>
    <t xml:space="preserve">902 0113 0830000000 000 </t>
  </si>
  <si>
    <t>Производство и размещение тематической социальной рекламы, изготовление и размещение тематической полиграфической продукции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</si>
  <si>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902 0113 0830024330 000 </t>
  </si>
  <si>
    <t xml:space="preserve">902 0113 0830024330 244 </t>
  </si>
  <si>
    <t>Мероприятия по проведению конкурса на лучшую организацию антинаркотической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</si>
  <si>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902 0113 0830024340 000 </t>
  </si>
  <si>
    <t xml:space="preserve">902 0113 0830024340 244 </t>
  </si>
  <si>
    <t>Организация проведения мероприятий, посвященных Дню борьбы с наркоманией и незаконным оборотом наркотиков в рамках подпрограммы «Комплексные меры противодействия злоупотреблению наркотиками и их незаконному обороту» муниципальной программы Мартыновского района «Обеспечение общественного порядка и противодействие преступности»</t>
  </si>
  <si>
    <t xml:space="preserve">902 0113 0830024350 000 </t>
  </si>
  <si>
    <t xml:space="preserve">902 0113 0830024350 244 </t>
  </si>
  <si>
    <t>Муниципальная программа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</si>
  <si>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902 0113 1400000000 000 </t>
  </si>
  <si>
    <t>Подпрограмма «Развитие информационных технологий»</t>
  </si>
  <si>
    <t xml:space="preserve">902 0113 1410000000 000 </t>
  </si>
  <si>
    <t>Мероприятия, отражающие специфику развития информационного общества и электронного правительства в Мартыновском районе, в рамках подпрограммы «Развитие информационных технологий»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</si>
  <si>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902 0113 1410024610 000 </t>
  </si>
  <si>
    <t xml:space="preserve">902 0113 1410024610 244 </t>
  </si>
  <si>
    <t>Подпрограмма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</t>
  </si>
  <si>
    <t xml:space="preserve">902 0113 1420000000 000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</si>
  <si>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</si>
  <si>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902 0113 1420000590 000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</si>
  <si>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</si>
  <si>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902 0113 1420000590 621 </t>
  </si>
  <si>
    <t>Реализация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</si>
  <si>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14200S3600 000 </t>
  </si>
  <si>
    <t>Субсидии автономным учреждениям на иные цели</t>
  </si>
  <si>
    <t xml:space="preserve">902 0113 14200S3600 622 </t>
  </si>
  <si>
    <t>Организация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</si>
  <si>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0113 14200S4020 000 </t>
  </si>
  <si>
    <t xml:space="preserve">902 0113 14200S4020 622 </t>
  </si>
  <si>
    <t xml:space="preserve">902 0113 1800000000 000 </t>
  </si>
  <si>
    <t xml:space="preserve">902 0113 1820000000 000 </t>
  </si>
  <si>
    <t>Расходы, связанные с официальной публикацией нормативно-правовых актов Мартыновского района в газете «Мартыновский вестник», в рамках подпрограммы ««Обеспечение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</si>
  <si>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902 0113 1820025640 000 </t>
  </si>
  <si>
    <t xml:space="preserve">902 0113 1820025640 244 </t>
  </si>
  <si>
    <t>Реализация направления расходов в рамках подпрограммы «Обеспечение реализации муниципальной программы Мартыновского района "Муниципальная политика"» муниципальной программы Мартыновского района «Муниципальная политика»</t>
  </si>
  <si>
    <t xml:space="preserve">902 0113 1820099990 000 </t>
  </si>
  <si>
    <t xml:space="preserve">902 0113 1820099990 244 </t>
  </si>
  <si>
    <t xml:space="preserve">902 0113 1820099990 851 </t>
  </si>
  <si>
    <t>Уплата прочих налогов, сборов</t>
  </si>
  <si>
    <t xml:space="preserve">902 0113 1820099990 852 </t>
  </si>
  <si>
    <t>Уплата иных платежей</t>
  </si>
  <si>
    <t xml:space="preserve">902 0113 1820099990 853 </t>
  </si>
  <si>
    <t>Подпрограмма "Содействие развитию институтов и инициатив гражданского общества в Мартыновском районе"</t>
  </si>
  <si>
    <t xml:space="preserve">902 0113 1830000000 000 </t>
  </si>
  <si>
    <t>Расходы на поддержку социально ориентированных некоммерческих организаций и развитие гражданских инициатив в рамках подпрограммы «Содействие развитию институтов и инициатив гражданского общества в Мартыновском районе» муниципальной программы Мартыновского района «Муниципальная политика»</t>
  </si>
  <si>
    <t xml:space="preserve">902 0113 1830025660 000 </t>
  </si>
  <si>
    <t xml:space="preserve">902 0113 1830025660 244 </t>
  </si>
  <si>
    <t>Подпрограмма "Укрепление единства российской нации и этнокультурное развитие народов в муниципальном образовании "Мартыновский район"</t>
  </si>
  <si>
    <t xml:space="preserve">902 0113 1840000000 000 </t>
  </si>
  <si>
    <t>Мероприятия, направленные на укрепление единства российской нации и этнокультурное развитие народов в муниципальном образовании "Мартыновский район", в рамках подпрограммы "Укрепление единства российской нации и этнокультурное развитие народов в муниципальном образовании "Мартыновский район" муницпальной программы "Муниципальная политика"</t>
  </si>
  <si>
    <t xml:space="preserve">902 0113 1840025910 000 </t>
  </si>
  <si>
    <t xml:space="preserve">902 0113 1840025910 244 </t>
  </si>
  <si>
    <t>Муниципальная программа Мартыновского района «Поддержка казачьих обществ Мартыновского района»</t>
  </si>
  <si>
    <t xml:space="preserve">902 0113 2000000000 000 </t>
  </si>
  <si>
    <t>Подпрограмма «Поддержка и развитие казачьих обществ"</t>
  </si>
  <si>
    <t xml:space="preserve">902 0113 2010000000 000 </t>
  </si>
  <si>
    <t>Расходы на проведение районной спортивно-игровой программы «Дона славные сыны» в рамках подпрограммы «Поддержка и развитие казачьих обществ» муниципальной программы Мартыновского района «Поддержка казачьих обществ»</t>
  </si>
  <si>
    <t xml:space="preserve">902 0113 2010025290 000 </t>
  </si>
  <si>
    <t xml:space="preserve">902 0113 2010025290 244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</si>
  <si>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</si>
  <si>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902 0113 2020000000 000 </t>
  </si>
  <si>
    <t>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 в рамках подпрограммы «Создание условий для привлечения членов казачьих обществ к несению государственной и иной службы» муниципальной программы Мартыновского района «Поддержка казачьих обществ»</t>
  </si>
  <si>
    <t xml:space="preserve">902 0113 2020071040 000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</si>
  <si>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</si>
  <si>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902 0113 2020071040 631 </t>
  </si>
  <si>
    <t xml:space="preserve">902 0113 9900000000 000 </t>
  </si>
  <si>
    <t xml:space="preserve">902 0113 9910000000 000 </t>
  </si>
  <si>
    <t xml:space="preserve">902 0113 9910090130 000 </t>
  </si>
  <si>
    <t xml:space="preserve">902 0113 9910090130 244 </t>
  </si>
  <si>
    <t>Исполнение судебных актов Российской Федерации и мировых соглашений по возмещению причиненного вреда</t>
  </si>
  <si>
    <t xml:space="preserve">902 0113 9910090130 831 </t>
  </si>
  <si>
    <t xml:space="preserve">902 0113 9930000000 000 </t>
  </si>
  <si>
    <t>Государственная регистрация актов гражданского состояния в рамках непрограммных расходов органов местного самоуправления Мартыновского района</t>
  </si>
  <si>
    <t xml:space="preserve">902 0113 9930059310 000 </t>
  </si>
  <si>
    <t xml:space="preserve">902 0113 9930059310 121 </t>
  </si>
  <si>
    <t xml:space="preserve">902 0113 9930059310 122 </t>
  </si>
  <si>
    <t xml:space="preserve">902 0113 9930059310 129 </t>
  </si>
  <si>
    <t>Мероприятия в органах государственной регистрации актов гражданского состояния в рамках непрограммных расходов органов местного самоуправления Мартыновского района</t>
  </si>
  <si>
    <t xml:space="preserve">902 0113 9930072290 000 </t>
  </si>
  <si>
    <t xml:space="preserve">902 0113 9930072290 121 </t>
  </si>
  <si>
    <t xml:space="preserve">902 0113 9930072290 122 </t>
  </si>
  <si>
    <t xml:space="preserve">902 0113 9930072290 129 </t>
  </si>
  <si>
    <t>НАЦИОНАЛЬНАЯ БЕЗОПАСНОСТЬ И ПРАВООХРАНИТЕЛЬНАЯ ДЕЯТЕЛЬНОСТЬ</t>
  </si>
  <si>
    <t xml:space="preserve">902 0300 0000000000 0000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</si>
  <si>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</si>
  <si>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</si>
  <si>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>Муниципальная программа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</si>
  <si>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902 0310 0900000000 000 </t>
  </si>
  <si>
    <t>Подпрограмма «Обеспечение пожарной безопасности»</t>
  </si>
  <si>
    <t xml:space="preserve">902 0310 0910000000 000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</si>
  <si>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пожарной безопасности»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</si>
  <si>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</si>
  <si>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</si>
  <si>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902 0310 0910000590 611 </t>
  </si>
  <si>
    <t>Подпрограмма «Защита населения и территории от чрезвычайных ситуаций"</t>
  </si>
  <si>
    <t xml:space="preserve">902 0310 0920000000 000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</si>
  <si>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«Защита населения и территории от чрезвычайных ситуаций»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</si>
  <si>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902 0310 0920000590 000 </t>
  </si>
  <si>
    <t xml:space="preserve">902 0310 0920000590 244 </t>
  </si>
  <si>
    <t xml:space="preserve">902 0310 0920000590 611 </t>
  </si>
  <si>
    <t>Подпрограмма «Безопасность людей на водных объектах»</t>
  </si>
  <si>
    <t xml:space="preserve">902 0310 0930000000 000 </t>
  </si>
  <si>
    <t>Мероприятия по обеспечению безопасности на воде в рамках подпрограммы «Безопасность людей на водных объектах»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</si>
  <si>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902 0310 0930024430 000 </t>
  </si>
  <si>
    <t xml:space="preserve">902 0310 0930024430 611 </t>
  </si>
  <si>
    <t>Подпрограмма «Создание аппаратно-программного комплекса "Безопасный город" на территории Мартыновского района 2019-2030 г.г."</t>
  </si>
  <si>
    <t xml:space="preserve">902 0310 0950000000 000 </t>
  </si>
  <si>
    <t>Расходы по организации канала связи в волоконно-оптическом кабеле для подключения ЕДДС, ДДС и обеспечения подключения и интеграции к системе «112» Ростовской области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</si>
  <si>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902 0310 0950025260 000 </t>
  </si>
  <si>
    <t xml:space="preserve">902 0310 0950025260 611 </t>
  </si>
  <si>
    <t>Расходы на обеспечение вывода видеосигнала с камер видеонаблюдения учреждений, организаций района в ЕДДС в рамках подпрограммы «Создание аппаратно-программного комплекса "Безопасный город" на территории Мартыновского района 2019-2030 г.г." муниципальной программы Мартыновского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</si>
  <si>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902 0310 0950025630 000 </t>
  </si>
  <si>
    <t xml:space="preserve">902 0310 0950025630 611 </t>
  </si>
  <si>
    <t xml:space="preserve">902 0310 9900000000 000 </t>
  </si>
  <si>
    <t xml:space="preserve">902 0310 9910000000 000 </t>
  </si>
  <si>
    <t xml:space="preserve">902 0310 9910090130 000 </t>
  </si>
  <si>
    <t>Субсидии бюджетным учреждениям на иные цели</t>
  </si>
  <si>
    <t xml:space="preserve">902 0310 9910090130 612 </t>
  </si>
  <si>
    <t>НАЦИОНАЛЬНАЯ ЭКОНОМИКА</t>
  </si>
  <si>
    <t xml:space="preserve">902 0400 0000000000 0000 </t>
  </si>
  <si>
    <t>Сельское хозяйство и рыболовство</t>
  </si>
  <si>
    <t xml:space="preserve">902 0405 0000000000 000 </t>
  </si>
  <si>
    <t>Муниципальная программа Мартыновского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</si>
  <si>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902 0405 1600000000 000 </t>
  </si>
  <si>
    <t>Подпрограмма «Развитие отраслей агропромышленного комплекса»</t>
  </si>
  <si>
    <t xml:space="preserve">902 0405 1610000000 000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</si>
  <si>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</si>
  <si>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16100R5011 000 </t>
  </si>
  <si>
    <t xml:space="preserve">902 0405 16100R5011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</si>
  <si>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
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Мартыновского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</si>
  <si>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902 0405 16100R5012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</si>
  <si>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</si>
  <si>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902 0405 16100R5012 812 </t>
  </si>
  <si>
    <t xml:space="preserve">902 0405 1800000000 000 </t>
  </si>
  <si>
    <t xml:space="preserve">902 0405 1820000000 000 </t>
  </si>
  <si>
    <t>Организация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назначения,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</si>
  <si>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902 0405 1820072330 000 </t>
  </si>
  <si>
    <t xml:space="preserve">902 0405 1820072330 121 </t>
  </si>
  <si>
    <t xml:space="preserve">902 0405 1820072330 122 </t>
  </si>
  <si>
    <t xml:space="preserve">902 0405 1820072330 129 </t>
  </si>
  <si>
    <t xml:space="preserve">902 0405 1820072330 244 </t>
  </si>
  <si>
    <t>Дорожное хозяйство (дорожные фонды)</t>
  </si>
  <si>
    <t xml:space="preserve">902 0409 0000000000 000 </t>
  </si>
  <si>
    <t>Муниципальная программа Мартыновского района «Развитие транспортной системы»</t>
  </si>
  <si>
    <t xml:space="preserve">902 0409 1500000000 000 </t>
  </si>
  <si>
    <t>Подпрограмма «Развитие транспортной инфраструктуры Мартыновского района»</t>
  </si>
  <si>
    <t xml:space="preserve">902 0409 1510000000 000 </t>
  </si>
  <si>
    <t>Расходы на строительство,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Мартыновского района «Развитие транспортной системы»</t>
  </si>
  <si>
    <t xml:space="preserve">902 0409 1510025640 000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</si>
  <si>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</si>
  <si>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902 0409 1510025640 414 </t>
  </si>
  <si>
    <t>Подпрограмма «Повышение безопасности дорожного движения на территории Мартыновского района»</t>
  </si>
  <si>
    <t xml:space="preserve">902 0409 1520000000 000 </t>
  </si>
  <si>
    <t>Расходы на содержание и ремонт автомобильных дорог общего пользования регионального и межмуниципального значения и искусственных сооружений на них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</si>
  <si>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902 0409 1520024680 000 </t>
  </si>
  <si>
    <t xml:space="preserve">902 0409 1520024680 244 </t>
  </si>
  <si>
    <t>Межбюджетные трансферты бюджетам сельских поселений на осуществление переданных полномочий по осуществлению дорожной деятельности в отношении внутрипоселковых автомобильных дорог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</si>
  <si>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902 0409 1520085310 000 </t>
  </si>
  <si>
    <t xml:space="preserve">902 0409 1520085310 540 </t>
  </si>
  <si>
    <t>Ремонт и содержание автомобильных дорог общего пользования местного значения в рамках подпрограммы «Повышение безопасности дорожного движения на территории Мартыновского района» муниципальной программы Мартыновского района «Развитие транспортной системы»</t>
  </si>
  <si>
    <t xml:space="preserve">902 0409 15200S3510 000 </t>
  </si>
  <si>
    <t xml:space="preserve">902 0409 15200S3510 244 </t>
  </si>
  <si>
    <t>Другие вопросы в области национальной экономики</t>
  </si>
  <si>
    <t xml:space="preserve">902 0412 0000000000 000 </t>
  </si>
  <si>
    <t>Муниципальная программа Мартыновского района «Экономическое развитие и инновационная экономика»</t>
  </si>
  <si>
    <t xml:space="preserve">902 0412 1300000000 000 </t>
  </si>
  <si>
    <t>Подпрограмма «Развитие субъектов малого и среднего предпринимательства в Мартыновском районе»</t>
  </si>
  <si>
    <t xml:space="preserve">902 0412 1320000000 000 </t>
  </si>
  <si>
    <t>Мероприятия в сфере средств массовой информации и коммуникаций в рамках подпрограммы «Развитие субъектов малого и среднего предпринимательства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</si>
  <si>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902 0412 1320024550 000 </t>
  </si>
  <si>
    <t xml:space="preserve">902 0412 1320024550 244 </t>
  </si>
  <si>
    <t>Подпрограмма «Защита прав потребителей в Мартыновском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</si>
  <si>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</si>
  <si>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в Мартыновском районе» муниципальной программы Мартыновского района «Экономическое развитие и инновационная экономика»</t>
  </si>
  <si>
    <t xml:space="preserve">902 0412 1330024590 000 </t>
  </si>
  <si>
    <t xml:space="preserve">902 0412 1330024590 244 </t>
  </si>
  <si>
    <t xml:space="preserve">902 0412 1800000000 000 </t>
  </si>
  <si>
    <t xml:space="preserve">902 0412 1820000000 000 </t>
  </si>
  <si>
    <t>Оценка муниципального имущества, признание прав и регулирование отношений по муниципальной собственности Мартыновского района в рамках подпрограммы «Обеспечение реализации муниципальной программы Мартыновского района «Муниципальная политика» муниципальной программы Мартыновского района «Муниципальная политика»</t>
  </si>
  <si>
    <t xml:space="preserve">902 0412 1820024780 000 </t>
  </si>
  <si>
    <t xml:space="preserve">902 0412 1820024780 244 </t>
  </si>
  <si>
    <t>ЖИЛИЩНО-КОММУНАЛЬНОЕ ХОЗЯЙСТВО</t>
  </si>
  <si>
    <t xml:space="preserve">902 0500 0000000000 0000 </t>
  </si>
  <si>
    <t>Жилищное хозяйство</t>
  </si>
  <si>
    <t xml:space="preserve">902 0501 0000000000 000 </t>
  </si>
  <si>
    <t>Муниципальная программа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</si>
  <si>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902 0501 0600000000 000 </t>
  </si>
  <si>
    <t>Подпрограмма «Переселение граждан из жилищного фонда, признанного непригодным для проживания, аварийным и подлежащим сносу или реконструкции»</t>
  </si>
  <si>
    <t xml:space="preserve">902 0501 0620000000 000 </t>
  </si>
  <si>
    <t>Переселение семей, проживающих в фонде, признанном аварийным и подлежащим сносу или реконструкции, в рамках подпрограммы "Переселение граждан из жилищного фонда, признанного непригодным для проживания, аварийным и подлежащим сносу или реконструкции"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</si>
  <si>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0501 06200S3160 000 </t>
  </si>
  <si>
    <t xml:space="preserve">902 0501 06200S3160 540 </t>
  </si>
  <si>
    <t>Муниципальная программа Мартыновского района «Обеспечение качественными жилищно-коммунальными услугами населения Мартыновского района»</t>
  </si>
  <si>
    <t xml:space="preserve">902 0501 0700000000 000 </t>
  </si>
  <si>
    <t>Подпрограмма «Развитие жилищного хозяйства в Мартыновском районе»</t>
  </si>
  <si>
    <t xml:space="preserve">902 0501 0710000000 000 </t>
  </si>
  <si>
    <t>Взносы на капитальный ремонт многоквартирных домов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</si>
  <si>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902 0501 0710024240 000 </t>
  </si>
  <si>
    <t xml:space="preserve">902 0501 0710024240 244 </t>
  </si>
  <si>
    <t>Реализация направления расходов в рамках подпрограммы «Развитие жилищного хозяйства в Мартыновском районе»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</si>
  <si>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902 0501 0710099990 000 </t>
  </si>
  <si>
    <t>Закупка товаров, работ, услуг в целях капитального ремонта государственного (муниципального) имущества</t>
  </si>
  <si>
    <t xml:space="preserve">902 0501 0710099990 243 </t>
  </si>
  <si>
    <t>Муниципальная программа Мартыновского района «Энергоэффективность и развитие энергетики в Мартыновском районе»</t>
  </si>
  <si>
    <t xml:space="preserve">902 0501 1700000000 000 </t>
  </si>
  <si>
    <t>Подпрограмма «Развитие газотранспортной системы»</t>
  </si>
  <si>
    <t xml:space="preserve">902 0501 1730000000 000 </t>
  </si>
  <si>
    <t>Реализация направления расходов в рамках подпрограммы «Развитие газотранспортной системы» муниципальной программы Мартыновского района «Энергоэффективность и развитие энергетики в Мартыновском районе»</t>
  </si>
  <si>
    <t xml:space="preserve">902 0501 1730099990 000 </t>
  </si>
  <si>
    <t xml:space="preserve">902 0501 1730099990 244 </t>
  </si>
  <si>
    <t xml:space="preserve">902 0501 9900000000 000 </t>
  </si>
  <si>
    <t xml:space="preserve">902 0501 9910000000 000 </t>
  </si>
  <si>
    <t xml:space="preserve">902 0501 9910090130 000 </t>
  </si>
  <si>
    <t xml:space="preserve">902 0501 9910090130 244 </t>
  </si>
  <si>
    <t>Коммунальное хозяйство</t>
  </si>
  <si>
    <t xml:space="preserve">902 0502 0000000000 000 </t>
  </si>
  <si>
    <t xml:space="preserve">902 0502 0700000000 000 </t>
  </si>
  <si>
    <t>Подпрограмма «Создание условий для обеспечения качественными коммунальными услугами населения Мартыновского района»</t>
  </si>
  <si>
    <t xml:space="preserve">902 0502 0720000000 000 </t>
  </si>
  <si>
    <t>Мероприятия по приведению объектов водопроводно-канализационного хозяйства в состояние, обеспечивающее безопасное проживание его жителей,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</si>
  <si>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902 0502 0720025620 000 </t>
  </si>
  <si>
    <t xml:space="preserve">902 0502 0720025620 243 </t>
  </si>
  <si>
    <t xml:space="preserve">902 0502 0720025620 244 </t>
  </si>
  <si>
    <t>Межбюджетные трансферты на проведение мероприятий по обеспечению безопасности и охраны гидротехнических сооружений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</si>
  <si>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902 0502 0720085630 000 </t>
  </si>
  <si>
    <t xml:space="preserve">902 0502 0720085630 540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</si>
  <si>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</si>
  <si>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902 0502 0720099990 000 </t>
  </si>
  <si>
    <t xml:space="preserve">902 0502 0720099990 244 </t>
  </si>
  <si>
    <t>Возмещение предприятиям жилищно-коммунального хозяйства (МУП ЖКХ "Мартыновское") части платы граждан за коммунальные услуги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</si>
  <si>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07200S3660 000 </t>
  </si>
  <si>
    <t xml:space="preserve">902 0502 07200S3660 811 </t>
  </si>
  <si>
    <t>Приобретение водонапорных башен в рамках подпрограммы «Создание условий для обеспечения качественными коммунальными услугами населения Мартыновского района» муниципальной программы Мартыновского района «Обеспечение качественными жилищно-коммунальными услугами населения Мартыновского района»</t>
  </si>
  <si>
    <t xml:space="preserve">902 0502 07200S4190 000 </t>
  </si>
  <si>
    <t xml:space="preserve">902 0502 07200S4190 244 </t>
  </si>
  <si>
    <t>Муниципальная программа Мартыновского района «Охрана окружающей среды»</t>
  </si>
  <si>
    <t xml:space="preserve">902 0502 1100000000 000 </t>
  </si>
  <si>
    <t>Подпрограмма «Охрана окружающей среды»</t>
  </si>
  <si>
    <t xml:space="preserve">902 0502 1110000000 000 </t>
  </si>
  <si>
    <t>Мероприятия в области экологического образования и просвещения в рамках подпрограммы "Охрана окружающей среды" муниципальной программы Мартыновского района "Охрана окружающей среды"</t>
  </si>
  <si>
    <t xml:space="preserve">902 0502 1110024470 000 </t>
  </si>
  <si>
    <t xml:space="preserve">902 0502 1110024470 244 </t>
  </si>
  <si>
    <t>Подпрограмма «Формирование комплексной системы управления отходами и вторичными материальными ресурсами на территории Мартыновского района»</t>
  </si>
  <si>
    <t xml:space="preserve">902 0502 1120000000 000 </t>
  </si>
  <si>
    <t>Мероприятия по ликвидации несанкционированных свалок и свалочных очагов на землях общего пользования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</si>
  <si>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902 0502 1120025940 000 </t>
  </si>
  <si>
    <t xml:space="preserve">902 0502 1120025940 244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</si>
  <si>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Мартыновского района» муниципальной программы Мартыновского района «Охрана окружающей среды»</t>
  </si>
  <si>
    <t xml:space="preserve">902 0502 1120099990 000 </t>
  </si>
  <si>
    <t xml:space="preserve">902 0502 1120099990 244 </t>
  </si>
  <si>
    <t xml:space="preserve">902 0502 1700000000 000 </t>
  </si>
  <si>
    <t xml:space="preserve">902 0502 1730000000 000 </t>
  </si>
  <si>
    <t xml:space="preserve">902 0502 1730099990 000 </t>
  </si>
  <si>
    <t xml:space="preserve">902 0502 1730099990 244 </t>
  </si>
  <si>
    <t>Благоустройство</t>
  </si>
  <si>
    <t xml:space="preserve">902 0503 0000000000 000 </t>
  </si>
  <si>
    <t>Муниципальная программа Мартыновского района "Формирование современной городской среды на территории Мартыновского района"</t>
  </si>
  <si>
    <t xml:space="preserve">902 0503 2100000000 000 </t>
  </si>
  <si>
    <t>Подпрограмма "Обустройство мест массового отдыха населения (городских парков, скверов, спортивных и детских площадок, набережных, пляжей, площадей, аллей) и кладбищ)"</t>
  </si>
  <si>
    <t xml:space="preserve">902 0503 2120000000 000 </t>
  </si>
  <si>
    <t>Реализация инициативных проектов в рамках подпрограммы "Обустройство мест массового отдыха населения (городских парков, скверов, спортивных и детских площадок, набережных, пляжей, площадей, аллей) и кладбищ муниципальной программы "Формирование современной городской среды на территории Мартыновского района"</t>
  </si>
  <si>
    <t xml:space="preserve">902 0503 21200S4640 000 </t>
  </si>
  <si>
    <t xml:space="preserve">902 0503 21200S4640 540 </t>
  </si>
  <si>
    <t>ОБРАЗОВАНИЕ</t>
  </si>
  <si>
    <t xml:space="preserve">902 0700 0000000000 0000 </t>
  </si>
  <si>
    <t>Дошкольное образование</t>
  </si>
  <si>
    <t xml:space="preserve">902 0701 0000000000 000 </t>
  </si>
  <si>
    <t xml:space="preserve">902 0701 9900000000 000 </t>
  </si>
  <si>
    <t xml:space="preserve">902 0701 9930000000 000 </t>
  </si>
  <si>
    <t>Реализация направления расходов в рамках непрограммных расходов органов местного самоуправления Мартыновского района</t>
  </si>
  <si>
    <t xml:space="preserve">902 0701 9930099990 000 </t>
  </si>
  <si>
    <t xml:space="preserve">902 0701 9930099990 244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</si>
  <si>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</si>
  <si>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</si>
  <si>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902 0705 1800000000 000 </t>
  </si>
  <si>
    <t>Подпрограмма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</t>
  </si>
  <si>
    <t xml:space="preserve">902 0705 1810000000 000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</si>
  <si>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Мартыновском районе, дополнительное профессиональное образование лиц, занятых в системе местного самоуправления» муниципальной программы Мартыновского района «Муниципальная политика»</t>
  </si>
  <si>
    <t xml:space="preserve">902 0705 1810024740 000 </t>
  </si>
  <si>
    <t xml:space="preserve">902 0705 1810024740 244 </t>
  </si>
  <si>
    <t>Молодежная политика</t>
  </si>
  <si>
    <t xml:space="preserve">902 0707 0000000000 000 </t>
  </si>
  <si>
    <t>Муниципальная программа Мартыновского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</si>
  <si>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</si>
  <si>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</si>
  <si>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</si>
  <si>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Мероприятия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</si>
  <si>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902 0707 0310024150 000 </t>
  </si>
  <si>
    <t xml:space="preserve">902 0707 0310024150 244 </t>
  </si>
  <si>
    <t>Софинансирование муниципальных программ по работе с молодежью в рамках подпрограммы «Поддержка молодежных инициатив» муниципальной программы Мартыновского района «Молодежная политика и социальная активность»</t>
  </si>
  <si>
    <t xml:space="preserve">902 0707 03100S3120 000 </t>
  </si>
  <si>
    <t xml:space="preserve">902 0707 03100S3120 244 </t>
  </si>
  <si>
    <t>Подпрограмма «Формирование патриотизма в молодежной среде»</t>
  </si>
  <si>
    <t xml:space="preserve">902 0707 0320000000 000 </t>
  </si>
  <si>
    <t>Мероприятия по работе с молодежью в рамках подпрограммы «Формирование патриотизма в молодежной среде»муниципальной программы Мартыновского района «Молодежная политика и социальная активность»</t>
  </si>
  <si>
    <t xml:space="preserve">902 0707 0320024150 000 </t>
  </si>
  <si>
    <t xml:space="preserve">902 0707 0320024150 244 </t>
  </si>
  <si>
    <t>Организация ежегодного районного фестиваля «Диалог культур языком танца» в рамках подпрограммы «Формирование патриотизма в молодежной среде» муниципальной программы Мартыновского района «Молодежная политика и социальная активность»</t>
  </si>
  <si>
    <t xml:space="preserve">902 0707 0320024400 000 </t>
  </si>
  <si>
    <t xml:space="preserve">902 0707 0320024400 244 </t>
  </si>
  <si>
    <t>Подпрограмма «Формирование эффективной системы поддержки добровольческой деятельности»</t>
  </si>
  <si>
    <t xml:space="preserve">902 0707 0330000000 000 </t>
  </si>
  <si>
    <t>Расходы на осуществление поддержки молодежных общественных организаций и органов молодежного самоуправления в рамках подпрограммы «Формирование эффективной системы поддержки добровольческой деятельности» муниципальной программы Мартыновского района «Молодежная политика и социальная активность»</t>
  </si>
  <si>
    <t xml:space="preserve">902 0707 0330025680 000 </t>
  </si>
  <si>
    <t xml:space="preserve">902 0707 0330025680 244 </t>
  </si>
  <si>
    <t xml:space="preserve">902 0707 9900000000 000 </t>
  </si>
  <si>
    <t xml:space="preserve">902 0707 9910000000 000 </t>
  </si>
  <si>
    <t xml:space="preserve">902 0707 9910090130 000 </t>
  </si>
  <si>
    <t xml:space="preserve">902 0707 9910090130 244 </t>
  </si>
  <si>
    <t>КУЛЬТУРА, КИНЕМАТОГРАФИЯ</t>
  </si>
  <si>
    <t xml:space="preserve">902 0800 0000000000 0000 </t>
  </si>
  <si>
    <t>Культура</t>
  </si>
  <si>
    <t xml:space="preserve">902 0801 0000000000 000 </t>
  </si>
  <si>
    <t>Муниципальная программа Мартыновского района «Развитие культуры»</t>
  </si>
  <si>
    <t xml:space="preserve">902 0801 1000000000 000 </t>
  </si>
  <si>
    <t>Подпрограмма «Развитие культуры»</t>
  </si>
  <si>
    <t xml:space="preserve">902 0801 1010000000 000 </t>
  </si>
  <si>
    <t>Ремонтные работы на объекте культурного наследия регионального значения "Братская могила погибшим в годы Гражданской и ВОВ" в рамках подпрограммы «Развитие культуры» муниципальной программы Мартыновского района «Развитие культуры»</t>
  </si>
  <si>
    <t xml:space="preserve">902 0801 1010025920 000 </t>
  </si>
  <si>
    <t xml:space="preserve">902 0801 1010025920 244 </t>
  </si>
  <si>
    <t>ЗДРАВООХРАНЕНИЕ</t>
  </si>
  <si>
    <t xml:space="preserve">902 0900 0000000000 0000 </t>
  </si>
  <si>
    <t>Другие вопросы в области здравоохранения</t>
  </si>
  <si>
    <t xml:space="preserve">902 0909 0000000000 000 </t>
  </si>
  <si>
    <t>Муниципальная программа Мартыновского района "Развитие здравоохранения"</t>
  </si>
  <si>
    <t xml:space="preserve">902 0909 0100000000 000 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</si>
  <si>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</si>
  <si>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 xml:space="preserve">902 0909 0110000000 000 </t>
  </si>
  <si>
    <t>Мероприятия по освещению в СМИ информации о профилактике социально опасных заболеваний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</si>
  <si>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902 0909 0110025890 000 </t>
  </si>
  <si>
    <t xml:space="preserve">902 0909 0110025890 244 </t>
  </si>
  <si>
    <t>Подпрограмма «Кадровое обеспечение системы здравоохранения»</t>
  </si>
  <si>
    <t xml:space="preserve">902 0909 0140000000 000 </t>
  </si>
  <si>
    <t>Расходы на обучение студентов медицинских специальностей в рамках подпрограммы «Кадровое обеспечение системы здравоохранения» муниципальной программы Мартыновского района «Развитие здравоохранения»</t>
  </si>
  <si>
    <t xml:space="preserve">902 0909 0140025900 000 </t>
  </si>
  <si>
    <t xml:space="preserve">902 0909 0140025900 244 </t>
  </si>
  <si>
    <t>СОЦИАЛЬНАЯ ПОЛИТИКА</t>
  </si>
  <si>
    <t xml:space="preserve">902 1000 0000000000 0000 </t>
  </si>
  <si>
    <t>Социальное обеспечение населения</t>
  </si>
  <si>
    <t xml:space="preserve">902 1003 0000000000 000 </t>
  </si>
  <si>
    <t>Муниципальная программа Мартыновского района "Комплексное развитие сельских территорий"</t>
  </si>
  <si>
    <t xml:space="preserve">902 1003 2200000000 000 </t>
  </si>
  <si>
    <t>Подпрограмма "Создание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территориях"</t>
  </si>
  <si>
    <t xml:space="preserve">902 1003 2210000000 000 </t>
  </si>
  <si>
    <t>Обеспечение жильем граждан , проживающих в сельской местности в рамках подпрограммы «Создание условий для обеспечения доступным и комфортным жильем сельского населения и развития рынка труда (кадрового потенциала) на сельских территориях» муниципальной программы «Комплексное развитие сельских территорий»</t>
  </si>
  <si>
    <t xml:space="preserve">902 1003 2210025720 000 </t>
  </si>
  <si>
    <t>Субсидии гражданам на приобретение жилья</t>
  </si>
  <si>
    <t xml:space="preserve">902 1003 2210025720 322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</si>
  <si>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</si>
  <si>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</si>
  <si>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</si>
  <si>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</si>
  <si>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902 1004 0610000000 000 </t>
  </si>
  <si>
    <t>Реализация мероприятий по переселению граждан из жилого фонда, признанного непригодным для проживания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</si>
  <si>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902 1004 0610025930 000 </t>
  </si>
  <si>
    <t xml:space="preserve">902 1004 0610025930 244 </t>
  </si>
  <si>
    <t>Реализация мероприятий по обеспечению жильем молодых семей в рамках подпрограммы "Оказание мер государственной поддержки в улучшении жилищных условий отдельным категориям граждан" муниципальной программы Мартыновского района "Территориальное планирование и обеспечение доступным и комфортным жильем населения Мартыновского района"</t>
  </si>
  <si>
    <t xml:space="preserve">902 1004 06100L4970 000 </t>
  </si>
  <si>
    <t xml:space="preserve">902 1004 06100L4970 322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</si>
  <si>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 в рамках подпрограммы «Оказание мер государственной поддержки в улучшении жилищных условий отдельным категориям граждан» муниципальной программы Мартыновского района «Территориальное планирование и обеспечение доступным и комфортным жильем населения Мартыновского района»</t>
  </si>
  <si>
    <t xml:space="preserve">902 1004 06100Д0820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</si>
  <si>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</si>
  <si>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06100Д0820 412 </t>
  </si>
  <si>
    <t>Другие вопросы в области социальной политики</t>
  </si>
  <si>
    <t xml:space="preserve">902 1006 0000000000 000 </t>
  </si>
  <si>
    <t xml:space="preserve">902 1006 1400000000 000 </t>
  </si>
  <si>
    <t xml:space="preserve">902 1006 1420000000 000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</si>
  <si>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«Оптимизация и повышение качества предоставления государственных и муниципальных услуг в Мартыновском районе, в том числе на базе многофункциональных центров» муниципальной программы Мартыновского района «Развитие информационного общества и формирование электронного правительства в Мартыновском районе»</t>
  </si>
  <si>
    <t xml:space="preserve">902 1006 1420072110 000 </t>
  </si>
  <si>
    <t xml:space="preserve">902 1006 1420072110 621 </t>
  </si>
  <si>
    <t>ФИЗИЧЕСКАЯ КУЛЬТУРА И СПОРТ</t>
  </si>
  <si>
    <t xml:space="preserve">902 1100 0000000000 0000 </t>
  </si>
  <si>
    <t>Физическая культура</t>
  </si>
  <si>
    <t xml:space="preserve">902 1101 0000000000 000 </t>
  </si>
  <si>
    <t>Муниципальная программа Мартыновского района «Развитие физической культуры и спорта»</t>
  </si>
  <si>
    <t xml:space="preserve">902 1101 1200000000 000 </t>
  </si>
  <si>
    <t>Подпрограмма «Развитие физической культуры и массового спорта Мартыновского района»</t>
  </si>
  <si>
    <t xml:space="preserve">902 1101 1210000000 000 </t>
  </si>
  <si>
    <t>Физкультурные и массовые спортивные мероприятия в рамках подпрограммы «Развитие физической культуры и массового спорта Мартыновского района» муниципальной программы Мартыновского района «Развитие физической культуры и спорта»</t>
  </si>
  <si>
    <t xml:space="preserve">902 1101 1210024510 000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</si>
  <si>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</si>
  <si>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902 1101 1210024510 123 </t>
  </si>
  <si>
    <t xml:space="preserve">902 1101 1210024510 244 </t>
  </si>
  <si>
    <t xml:space="preserve">902 1101 1210024510 853 </t>
  </si>
  <si>
    <t>МЕЖБЮДЖЕТНЫЕ ТРАНСФЕРТЫ ОБЩЕГО ХАРАКТЕРА БЮДЖЕТАМ БЮДЖЕТНОЙ СИСТЕМЫ РОССИЙСКОЙ ФЕДЕРАЦИИ</t>
  </si>
  <si>
    <t xml:space="preserve">902 1400 0000000000 0000 </t>
  </si>
  <si>
    <t>Прочие межбюджетные трансферты общего характера</t>
  </si>
  <si>
    <t xml:space="preserve">902 1403 0000000000 000 </t>
  </si>
  <si>
    <t xml:space="preserve">902 1403 9900000000 000 </t>
  </si>
  <si>
    <t xml:space="preserve">902 1403 9930000000 000 </t>
  </si>
  <si>
    <t>Межбюджетные трансферты на компенсацию затрат по содержанию имущества в рамках непрограммных расходов органов местного самоуправления Мартыновского района</t>
  </si>
  <si>
    <t xml:space="preserve">902 1403 9930085620 000 </t>
  </si>
  <si>
    <t xml:space="preserve">902 1403 9930085620 540 </t>
  </si>
  <si>
    <t xml:space="preserve">904 0000 0000000000 000 </t>
  </si>
  <si>
    <t xml:space="preserve">904 0100 0000000000 0000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</si>
  <si>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</si>
  <si>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904 0106 0000000000 000 </t>
  </si>
  <si>
    <t>Муниципальная программа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</si>
  <si>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904 0106 1900000000 000 </t>
  </si>
  <si>
    <t>Подпрограмма «Нормативно-методическое обеспечение и организация бюджетного процесса»</t>
  </si>
  <si>
    <t xml:space="preserve">904 0106 1920000000 000 </t>
  </si>
  <si>
    <t>Расходы на выплаты по оплате труда работников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</si>
  <si>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904 0106 1920000110 000 </t>
  </si>
  <si>
    <t xml:space="preserve">904 0106 1920000110 121 </t>
  </si>
  <si>
    <t xml:space="preserve">904 0106 1920000110 122 </t>
  </si>
  <si>
    <t xml:space="preserve">904 0106 1920000110 129 </t>
  </si>
  <si>
    <t>Расходы на обеспечение функций органов местного самоуправления Мартыновского района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</si>
  <si>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904 0106 1920000190 000 </t>
  </si>
  <si>
    <t xml:space="preserve">904 0106 1920000190 244 </t>
  </si>
  <si>
    <t xml:space="preserve">904 0106 1920000190 247 </t>
  </si>
  <si>
    <t>Осуществление переданных полномочий по осуществлению внутреннего муниципального финансового контроля и контроля в сфере закупок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</si>
  <si>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904 0106 1920085400 000 </t>
  </si>
  <si>
    <t xml:space="preserve">904 0106 1920085400 121 </t>
  </si>
  <si>
    <t xml:space="preserve">904 0106 1920085400 122 </t>
  </si>
  <si>
    <t xml:space="preserve">904 0106 1920085400 129 </t>
  </si>
  <si>
    <t xml:space="preserve">904 0106 1920085400 244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</si>
  <si>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</si>
  <si>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</si>
  <si>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</si>
  <si>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</si>
  <si>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904 0111 9910090130 000 </t>
  </si>
  <si>
    <t>Резервные средства</t>
  </si>
  <si>
    <t xml:space="preserve">904 0111 9910090130 870 </t>
  </si>
  <si>
    <t xml:space="preserve">904 0113 0000000000 000 </t>
  </si>
  <si>
    <t xml:space="preserve">904 0113 1900000000 000 </t>
  </si>
  <si>
    <t xml:space="preserve">904 0113 1920000000 000 </t>
  </si>
  <si>
    <t xml:space="preserve">904 0113 1920000110 000 </t>
  </si>
  <si>
    <t>Иные выплаты населению</t>
  </si>
  <si>
    <t xml:space="preserve">904 0113 1920000110 360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</si>
  <si>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Мартыновского района «Управление муниципальными финансами и создание условий для эффективного управления муниципальными финансами»</t>
  </si>
  <si>
    <t xml:space="preserve">904 0113 1920099990 000 </t>
  </si>
  <si>
    <t xml:space="preserve">904 0113 1920099990 244 </t>
  </si>
  <si>
    <t xml:space="preserve">904 0113 1920099990 851 </t>
  </si>
  <si>
    <t xml:space="preserve">904 0113 1920099990 852 </t>
  </si>
  <si>
    <t xml:space="preserve">904 0113 1920099990 853 </t>
  </si>
  <si>
    <t xml:space="preserve">904 0700 0000000000 0000 </t>
  </si>
  <si>
    <t xml:space="preserve">904 0705 0000000000 000 </t>
  </si>
  <si>
    <t xml:space="preserve">904 0705 1900000000 000 </t>
  </si>
  <si>
    <t xml:space="preserve">904 0705 1920000000 000 </t>
  </si>
  <si>
    <t xml:space="preserve">904 0705 1920000190 000 </t>
  </si>
  <si>
    <t xml:space="preserve">904 0705 1920000190 244 </t>
  </si>
  <si>
    <t>ОБСЛУЖИВАНИЕ ГОСУДАРСТВЕННОГО И МУНИЦИПАЛЬНОГО ДОЛГА</t>
  </si>
  <si>
    <t xml:space="preserve">904 1300 0000000000 0000 </t>
  </si>
  <si>
    <t>Обслуживание государственного внутреннего и муниципального долга</t>
  </si>
  <si>
    <t xml:space="preserve">904 1301 0000000000 000 </t>
  </si>
  <si>
    <t xml:space="preserve">904 1301 9900000000 000 </t>
  </si>
  <si>
    <t>Обслуживание муниципального долга Мартыновского района</t>
  </si>
  <si>
    <t xml:space="preserve">904 1301 9920000000 000 </t>
  </si>
  <si>
    <t>Процентные платежи по муниципальному долгу Мартыновского района в рамках непрограммных расходов органов местного самоуправления Мартыновского района</t>
  </si>
  <si>
    <t xml:space="preserve">904 1301 9920090140 000 </t>
  </si>
  <si>
    <t>Обслуживание муниципального долга</t>
  </si>
  <si>
    <t xml:space="preserve">904 1301 9920090140 730 </t>
  </si>
  <si>
    <t>Отдел культуры Администрации Мартыновского района</t>
  </si>
  <si>
    <t xml:space="preserve">906 0000 0000000000 000 </t>
  </si>
  <si>
    <t xml:space="preserve">906 0100 0000000000 0000 </t>
  </si>
  <si>
    <t xml:space="preserve">906 0113 0000000000 000 </t>
  </si>
  <si>
    <t xml:space="preserve">906 0113 1000000000 000 </t>
  </si>
  <si>
    <t>Подпрограмма "Обеспечение реализации муниципальной программы Мартыновского района "Развитие культуры"</t>
  </si>
  <si>
    <t xml:space="preserve">906 0113 1020000000 000 </t>
  </si>
  <si>
    <t>Реализация направления расходов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</si>
  <si>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906 0113 1020099990 000 </t>
  </si>
  <si>
    <t xml:space="preserve">906 0113 1020099990 244 </t>
  </si>
  <si>
    <t xml:space="preserve">906 0113 1020099990 853 </t>
  </si>
  <si>
    <t xml:space="preserve">906 0700 0000000000 0000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</si>
  <si>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</si>
  <si>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</si>
  <si>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</si>
  <si>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</si>
  <si>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культуры» муниципальной программы Мартыновского района «Развитие культуры»</t>
  </si>
  <si>
    <t xml:space="preserve">906 0703 1010000590 000 </t>
  </si>
  <si>
    <t xml:space="preserve">906 0703 1010000590 611 </t>
  </si>
  <si>
    <t>Государственная поддержка отрасли культуры в рамках подпрограммы "Развитие культуры" муниципальной программы "Развитие культуры"</t>
  </si>
  <si>
    <t xml:space="preserve">906 0703 101A155190 000 </t>
  </si>
  <si>
    <t xml:space="preserve">906 0703 101A155190 612 </t>
  </si>
  <si>
    <t xml:space="preserve">906 0703 9900000000 000 </t>
  </si>
  <si>
    <t xml:space="preserve">906 0703 9910000000 000 </t>
  </si>
  <si>
    <t xml:space="preserve">906 0703 9910090130 000 </t>
  </si>
  <si>
    <t xml:space="preserve">906 0703 9910090130 612 </t>
  </si>
  <si>
    <t xml:space="preserve">906 0800 0000000000 0000 </t>
  </si>
  <si>
    <t xml:space="preserve">906 0801 0000000000 000 </t>
  </si>
  <si>
    <t xml:space="preserve">906 0801 1000000000 000 </t>
  </si>
  <si>
    <t xml:space="preserve">906 0801 1010000000 000 </t>
  </si>
  <si>
    <t xml:space="preserve">906 0801 1010000590 000 </t>
  </si>
  <si>
    <t>Фонд оплаты труда учреждений</t>
  </si>
  <si>
    <t xml:space="preserve">906 0801 1010000590 111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</si>
  <si>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</si>
  <si>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906 0801 1010000590 119 </t>
  </si>
  <si>
    <t xml:space="preserve">906 0801 1010000590 244 </t>
  </si>
  <si>
    <t xml:space="preserve">906 0801 1010000590 247 </t>
  </si>
  <si>
    <t xml:space="preserve">906 0801 1010000590 621 </t>
  </si>
  <si>
    <t xml:space="preserve">906 0801 1010000590 851 </t>
  </si>
  <si>
    <t xml:space="preserve">906 0801 1010000590 852 </t>
  </si>
  <si>
    <t xml:space="preserve">906 0801 1010000590 853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</si>
  <si>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</si>
  <si>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906 0801 1010024440 000 </t>
  </si>
  <si>
    <t xml:space="preserve">906 0801 1010024440 621 </t>
  </si>
  <si>
    <t>Государственная поддержка отрасли культуры в рамках подпрограммы «Развитие культуры» муниципальной программы Мартыновского района «Развитие культуры»</t>
  </si>
  <si>
    <t xml:space="preserve">906 0801 10100L5190 000 </t>
  </si>
  <si>
    <t xml:space="preserve">906 0801 10100L5190 244 </t>
  </si>
  <si>
    <t>Оснащение учреждений культуры современным оборудованием и программным обеспечением в рамках подпрограммы «Развитие культуры» муниципальной программы Мартыновского района «Развитие культуры»</t>
  </si>
  <si>
    <t xml:space="preserve">906 0801 10100S3900 000 </t>
  </si>
  <si>
    <t xml:space="preserve">906 0801 10100S3900 244 </t>
  </si>
  <si>
    <t>Комплектование книжных фондов библиотек муниципальных образований в рамках подпрограммы «Развитие культуры» муниципальной программы Мартыновского района «Развитие культуры»</t>
  </si>
  <si>
    <t xml:space="preserve">906 0801 10100S4180 000 </t>
  </si>
  <si>
    <t xml:space="preserve">906 0801 10100S4180 244 </t>
  </si>
  <si>
    <t>Капитальный ремонт организаций культуры в рамках подпрограммы "Развитие культуры" муниципальной программы Мартыновского района "Развитие культуры"</t>
  </si>
  <si>
    <t xml:space="preserve">906 0801 10100S5020 000 </t>
  </si>
  <si>
    <t xml:space="preserve">906 0801 10100S5020 540 </t>
  </si>
  <si>
    <t xml:space="preserve">906 0801 9900000000 000 </t>
  </si>
  <si>
    <t xml:space="preserve">906 0801 9910000000 000 </t>
  </si>
  <si>
    <t xml:space="preserve">906 0801 9910090130 000 </t>
  </si>
  <si>
    <t xml:space="preserve">906 0801 9910090130 111 </t>
  </si>
  <si>
    <t xml:space="preserve">906 0801 9910090130 119 </t>
  </si>
  <si>
    <t xml:space="preserve">906 0801 9910090130 244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</si>
  <si>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</si>
  <si>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</si>
  <si>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</si>
  <si>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906 0804 1020000000 000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</si>
  <si>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</si>
  <si>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906 0804 1020000110 000 </t>
  </si>
  <si>
    <t xml:space="preserve">906 0804 1020000110 121 </t>
  </si>
  <si>
    <t xml:space="preserve">906 0804 1020000110 122 </t>
  </si>
  <si>
    <t xml:space="preserve">906 0804 1020000110 129 </t>
  </si>
  <si>
    <t>Расходы на обеспечение функций органов местного самоуправления Мартыновского района в рамках подпрограммы "Обеспечение реализации муниципальной программы" муниципальной программы Мартыновского района "Развитие культуры"</t>
  </si>
  <si>
    <t xml:space="preserve">906 0804 1020000190 000 </t>
  </si>
  <si>
    <t xml:space="preserve">906 0804 1020000190 244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</si>
  <si>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«Обеспечение реализации муниципальной программы» муниципальной программы Мартыновского района «Развитие культуры»</t>
  </si>
  <si>
    <t xml:space="preserve">906 0804 1020000590 000 </t>
  </si>
  <si>
    <t xml:space="preserve">906 0804 1020000590 611 </t>
  </si>
  <si>
    <t xml:space="preserve">906 0804 9900000000 000 </t>
  </si>
  <si>
    <t xml:space="preserve">906 0804 9910000000 000 </t>
  </si>
  <si>
    <t xml:space="preserve">906 0804 9910090130 000 </t>
  </si>
  <si>
    <t xml:space="preserve">906 0804 9910090130 612 </t>
  </si>
  <si>
    <t>Отдел образования Администрации Мартыновского района</t>
  </si>
  <si>
    <t xml:space="preserve">907 0000 0000000000 000 </t>
  </si>
  <si>
    <t xml:space="preserve">907 0100 0000000000 0000 </t>
  </si>
  <si>
    <t xml:space="preserve">907 0113 0000000000 000 </t>
  </si>
  <si>
    <t>Муниципальная программа Мартыновского района «Развитие образования»</t>
  </si>
  <si>
    <t xml:space="preserve">907 0113 0200000000 000 </t>
  </si>
  <si>
    <t>Подпрограмма "Обеспечение реализации муниципальной программы Мартыновского района "Развитие образования" и прочие мероприятия"</t>
  </si>
  <si>
    <t xml:space="preserve">907 0113 0230000000 000 </t>
  </si>
  <si>
    <t>Реализация направления расходов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</si>
  <si>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907 0113 0230099990 000 </t>
  </si>
  <si>
    <t xml:space="preserve">907 0113 0230099990 244 </t>
  </si>
  <si>
    <t xml:space="preserve">907 0700 0000000000 0000 </t>
  </si>
  <si>
    <t xml:space="preserve">907 0701 0000000000 000 </t>
  </si>
  <si>
    <t xml:space="preserve">907 0701 0200000000 000 </t>
  </si>
  <si>
    <t>Подпрограмма «Развитие дошкольного образования в Мартыновском районе»</t>
  </si>
  <si>
    <t xml:space="preserve">907 0701 0210000000 000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</si>
  <si>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</si>
  <si>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907 0701 0210000590 000 </t>
  </si>
  <si>
    <t xml:space="preserve">907 0701 0210000590 611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</si>
  <si>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</si>
  <si>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907 0701 0210000700 000 </t>
  </si>
  <si>
    <t xml:space="preserve">907 0701 0210000700 612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</si>
  <si>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</si>
  <si>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907 0701 0210072460 000 </t>
  </si>
  <si>
    <t xml:space="preserve">907 0701 0210072460 611 </t>
  </si>
  <si>
    <t>Реализация направления расходов в рамках подпрограммы "Развитие дошкольного образования в Мартыновском районе" муниципальной программы Мартыновского района "Развитие образования"</t>
  </si>
  <si>
    <t xml:space="preserve">907 0701 0210099990 000 </t>
  </si>
  <si>
    <t xml:space="preserve">907 0701 0210099990 244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</si>
  <si>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дошкольного образования в Мартыновском районе» муниципальной программы Мартыновского района «Развитие образования»</t>
  </si>
  <si>
    <t xml:space="preserve">907 0701 02100S3740 000 </t>
  </si>
  <si>
    <t xml:space="preserve">907 0701 02100S3740 612 </t>
  </si>
  <si>
    <t>Капитальный ремонт образовательных организаций в рамках подпрограммы "Развитие дошкольного образования в Мартыновском районе" муниципальной программы Мартыновского района " Развитие образования"</t>
  </si>
  <si>
    <t xml:space="preserve">907 0701 02100S4550 000 </t>
  </si>
  <si>
    <t xml:space="preserve">907 0701 02100S4550 612 </t>
  </si>
  <si>
    <t>Подпрограмма «Развитие общего и дополнительного образования»</t>
  </si>
  <si>
    <t xml:space="preserve">907 0701 0220000000 000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</si>
  <si>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</si>
  <si>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907 0701 0220072460 000 </t>
  </si>
  <si>
    <t xml:space="preserve">907 0701 0220072460 611 </t>
  </si>
  <si>
    <t xml:space="preserve">907 0701 0800000000 000 </t>
  </si>
  <si>
    <t xml:space="preserve">907 0701 0820000000 000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</si>
  <si>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Мартыновском районе" муниципальной программы Мартыновского района "Обеспечение общественного порядка и противодействие преступности"</t>
  </si>
  <si>
    <t xml:space="preserve">907 0701 0820024290 000 </t>
  </si>
  <si>
    <t xml:space="preserve">907 0701 0820024290 612 </t>
  </si>
  <si>
    <t>Общее образование</t>
  </si>
  <si>
    <t xml:space="preserve">907 0702 0000000000 000 </t>
  </si>
  <si>
    <t xml:space="preserve">907 0702 0200000000 000 </t>
  </si>
  <si>
    <t xml:space="preserve">907 0702 0220000000 000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</si>
  <si>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</si>
  <si>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907 0702 0220000590 000 </t>
  </si>
  <si>
    <t xml:space="preserve">907 0702 0220000590 611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</si>
  <si>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</si>
  <si>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907 0702 0220000700 000 </t>
  </si>
  <si>
    <t xml:space="preserve">907 0702 0220000700 612 </t>
  </si>
  <si>
    <t>Расходы на организацию питания в учреждениях образования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</si>
  <si>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907 0702 0220025200 000 </t>
  </si>
  <si>
    <t xml:space="preserve">907 0702 0220025200 612 </t>
  </si>
  <si>
    <t xml:space="preserve">907 0702 0220072460 000 </t>
  </si>
  <si>
    <t xml:space="preserve">907 0702 0220072460 611 </t>
  </si>
  <si>
    <t>Реализация направления расходов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</si>
  <si>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907 0702 0220099990 000 </t>
  </si>
  <si>
    <t xml:space="preserve">907 0702 0220099990 244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</si>
  <si>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Мартыновского района «Развитие образования»</t>
  </si>
  <si>
    <t xml:space="preserve">907 0702 02200L3030 000 </t>
  </si>
  <si>
    <t xml:space="preserve">907 0702 02200L3030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</si>
  <si>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организациях,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</si>
  <si>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02200L3040 000 </t>
  </si>
  <si>
    <t xml:space="preserve">907 0702 02200L3040 612 </t>
  </si>
  <si>
    <t>Проведение мероприятий по энергосбережению в части замены существующих деревянных окон и наружных дверных блоков в муниципальных образовательных учреждениях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</si>
  <si>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02200S3740 000 </t>
  </si>
  <si>
    <t xml:space="preserve">907 0702 02200S3740 612 </t>
  </si>
  <si>
    <t>Капитальный ремонт образовательных организаций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</si>
  <si>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02200S4550 000 </t>
  </si>
  <si>
    <t xml:space="preserve">907 0702 02200S4550 612 </t>
  </si>
  <si>
    <t>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 в Мартыновском районе» муниципальной программы "Развитие образования"</t>
  </si>
  <si>
    <t xml:space="preserve">907 0702 02200S4590 000 </t>
  </si>
  <si>
    <t xml:space="preserve">907 0702 02200S4590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</si>
  <si>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</si>
  <si>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0702 022EВ51790 000 </t>
  </si>
  <si>
    <t xml:space="preserve">907 0702 022EВ51790 612 </t>
  </si>
  <si>
    <t xml:space="preserve">907 0702 0800000000 000 </t>
  </si>
  <si>
    <t xml:space="preserve">907 0702 0820000000 000 </t>
  </si>
  <si>
    <t xml:space="preserve">907 0702 0820024290 000 </t>
  </si>
  <si>
    <t xml:space="preserve">907 0702 0820024290 612 </t>
  </si>
  <si>
    <t xml:space="preserve">907 0702 9900000000 000 </t>
  </si>
  <si>
    <t xml:space="preserve">907 0702 9910000000 000 </t>
  </si>
  <si>
    <t xml:space="preserve">907 0702 9910090130 000 </t>
  </si>
  <si>
    <t xml:space="preserve">907 0702 9910090130 612 </t>
  </si>
  <si>
    <t xml:space="preserve">907 0703 0000000000 000 </t>
  </si>
  <si>
    <t xml:space="preserve">907 0703 0200000000 000 </t>
  </si>
  <si>
    <t xml:space="preserve">907 0703 0220000000 000 </t>
  </si>
  <si>
    <t xml:space="preserve">907 0703 0220000590 000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</si>
  <si>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</si>
  <si>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907 0703 0220000590 614 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</si>
  <si>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 в Мартыновском районе» муниципальной программы Мартыновского района «Развитие образования»</t>
  </si>
  <si>
    <t xml:space="preserve">907 0703 0220000600 000 </t>
  </si>
  <si>
    <t xml:space="preserve">907 0703 0220000600 614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</si>
  <si>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</si>
  <si>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907 0703 0220000600 615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</si>
  <si>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</si>
  <si>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907 0703 0220000600 625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</si>
  <si>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</si>
  <si>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907 0703 0220000600 635 </t>
  </si>
  <si>
    <t xml:space="preserve">907 0703 0220000600 816 </t>
  </si>
  <si>
    <t xml:space="preserve">907 0703 0220000700 000 </t>
  </si>
  <si>
    <t xml:space="preserve">907 0703 0220000700 612 </t>
  </si>
  <si>
    <t xml:space="preserve">907 0703 0220072460 000 </t>
  </si>
  <si>
    <t xml:space="preserve">907 0703 0220072460 611 </t>
  </si>
  <si>
    <t xml:space="preserve">907 0703 02200S3740 000 </t>
  </si>
  <si>
    <t xml:space="preserve">907 0703 02200S3740 612 </t>
  </si>
  <si>
    <t xml:space="preserve">907 0703 0800000000 000 </t>
  </si>
  <si>
    <t xml:space="preserve">907 0703 0820000000 000 </t>
  </si>
  <si>
    <t xml:space="preserve">907 0703 0820024290 000 </t>
  </si>
  <si>
    <t xml:space="preserve">907 0703 0820024290 612 </t>
  </si>
  <si>
    <t xml:space="preserve">907 0703 9900000000 000 </t>
  </si>
  <si>
    <t xml:space="preserve">907 0703 9910000000 000 </t>
  </si>
  <si>
    <t xml:space="preserve">907 0703 9910090130 000 </t>
  </si>
  <si>
    <t xml:space="preserve">907 0703 9910090130 612 </t>
  </si>
  <si>
    <t xml:space="preserve">907 0707 0000000000 000 </t>
  </si>
  <si>
    <t>Муниципальная программа Мартыновского района "Социальная поддержка граждан"</t>
  </si>
  <si>
    <t xml:space="preserve">907 0707 0400000000 000 </t>
  </si>
  <si>
    <t>Подпрограмма"Совершенствование мер демографической политики в области социальной поддержки семьи и детей"</t>
  </si>
  <si>
    <t xml:space="preserve">907 0707 0420000000 000 </t>
  </si>
  <si>
    <t>Мероприятия по организации общественных работ и временного трудоустройства несовершеннолетних граждан в возрасте от 14 до 18 лет в свободное от учебы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</si>
  <si>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907 0707 0420025470 000 </t>
  </si>
  <si>
    <t xml:space="preserve">907 0707 0420025470 612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</si>
  <si>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</si>
  <si>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</si>
  <si>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</si>
  <si>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907 0709 0230000000 000 </t>
  </si>
  <si>
    <t>Расходы на выплаты по оплате труда работников органов местного самоуправления Мартыновского района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</si>
  <si>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907 0709 0230000110 000 </t>
  </si>
  <si>
    <t xml:space="preserve">907 0709 0230000110 121 </t>
  </si>
  <si>
    <t xml:space="preserve">907 0709 0230000110 122 </t>
  </si>
  <si>
    <t xml:space="preserve">907 0709 0230000110 129 </t>
  </si>
  <si>
    <t>Расходы на обеспечение функций органов местного самоуправления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</si>
  <si>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907 0709 0230000190 000 </t>
  </si>
  <si>
    <t xml:space="preserve">907 0709 0230000190 244 </t>
  </si>
  <si>
    <t>Расходы на обеспечение деятельности (оказание услуг) муниципальных учреждений Мартыновского района в рамках подпрограммы «Обеспечение реализации муниципальной программы Мартыновского района «Развитие образования» и прочие мероприятия» муниципальной программы Мартыновского района «Развитие образования»</t>
  </si>
  <si>
    <t xml:space="preserve">907 0709 0230000590 000 </t>
  </si>
  <si>
    <t xml:space="preserve">907 0709 0230000590 111 </t>
  </si>
  <si>
    <t xml:space="preserve">907 0709 0230000590 119 </t>
  </si>
  <si>
    <t xml:space="preserve">907 0709 0230000590 244 </t>
  </si>
  <si>
    <t xml:space="preserve">907 0709 0230000590 247 </t>
  </si>
  <si>
    <t xml:space="preserve">907 0709 0230000590 851 </t>
  </si>
  <si>
    <t xml:space="preserve">907 0709 0230000590 852 </t>
  </si>
  <si>
    <t>Осуществление полномочий по организации и осуществлению деятельности по опеке и попечительству в рамках подпрограммы "Обеспечение реализации муниципальной программы Мартыновского района "Развитие образования" и прочие мероприятия" муниципальной программы Мартыновского района "Развитие образования"</t>
  </si>
  <si>
    <t xml:space="preserve">907 0709 0230072040 000 </t>
  </si>
  <si>
    <t xml:space="preserve">907 0709 0230072040 121 </t>
  </si>
  <si>
    <t xml:space="preserve">907 0709 0230072040 122 </t>
  </si>
  <si>
    <t xml:space="preserve">907 0709 0230072040 129 </t>
  </si>
  <si>
    <t xml:space="preserve">907 0709 0230072040 244 </t>
  </si>
  <si>
    <t xml:space="preserve">907 0709 0400000000 000 </t>
  </si>
  <si>
    <t xml:space="preserve">907 0709 0420000000 000 </t>
  </si>
  <si>
    <t>Организация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</si>
  <si>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0709 04200S3130 000 </t>
  </si>
  <si>
    <t xml:space="preserve">907 0709 04200S3130 612 </t>
  </si>
  <si>
    <t xml:space="preserve">907 0709 9900000000 000 </t>
  </si>
  <si>
    <t xml:space="preserve">907 0709 9910000000 000 </t>
  </si>
  <si>
    <t xml:space="preserve">907 0709 9910090130 000 </t>
  </si>
  <si>
    <t xml:space="preserve">907 0709 9910090130 244 </t>
  </si>
  <si>
    <t xml:space="preserve">907 1000 0000000000 0000 </t>
  </si>
  <si>
    <t xml:space="preserve">907 1004 0000000000 000 </t>
  </si>
  <si>
    <t xml:space="preserve">907 1004 0400000000 000 </t>
  </si>
  <si>
    <t xml:space="preserve">907 1004 0420000000 000 </t>
  </si>
  <si>
    <t>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</si>
  <si>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907 1004 0420072180 000 </t>
  </si>
  <si>
    <t xml:space="preserve">907 1004 0420072180 244 </t>
  </si>
  <si>
    <t>Приобретение товаров, работ, услуг в пользу граждан в целях их социального обеспечения</t>
  </si>
  <si>
    <t xml:space="preserve">907 1004 0420072180 323 </t>
  </si>
  <si>
    <t>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</si>
  <si>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907 1004 0420072220 000 </t>
  </si>
  <si>
    <t>Пособия, компенсации и иные социальные выплаты гражданам, кроме публичных нормативных обязательств</t>
  </si>
  <si>
    <t xml:space="preserve">907 1004 0420072220 321 </t>
  </si>
  <si>
    <t>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</si>
  <si>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907 1004 0420072420 000 </t>
  </si>
  <si>
    <t xml:space="preserve">907 1004 0420072420 321 </t>
  </si>
  <si>
    <t xml:space="preserve">907 1004 0420072420 323 </t>
  </si>
  <si>
    <t xml:space="preserve">907 1100 0000000000 0000 </t>
  </si>
  <si>
    <t xml:space="preserve">907 1101 0000000000 000 </t>
  </si>
  <si>
    <t xml:space="preserve">907 1101 0200000000 000 </t>
  </si>
  <si>
    <t xml:space="preserve">907 1101 0220000000 000 </t>
  </si>
  <si>
    <t xml:space="preserve">907 1101 0220000590 000 </t>
  </si>
  <si>
    <t xml:space="preserve">907 1101 0220000590 614 </t>
  </si>
  <si>
    <t>Управление социальной защиты населения Администрации Мартыновского района Ростовской области</t>
  </si>
  <si>
    <t xml:space="preserve">913 0000 0000000000 000 </t>
  </si>
  <si>
    <t xml:space="preserve">913 0100 0000000000 0000 </t>
  </si>
  <si>
    <t xml:space="preserve">913 0113 0000000000 000 </t>
  </si>
  <si>
    <t xml:space="preserve">913 0113 0400000000 000 </t>
  </si>
  <si>
    <t>Подпрограмма «Социальная поддержка отдельных категорий граждан»</t>
  </si>
  <si>
    <t xml:space="preserve">913 0113 0410000000 000 </t>
  </si>
  <si>
    <t>Расходы на обеспечение функций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</si>
  <si>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913 0113 0410000190 000 </t>
  </si>
  <si>
    <t xml:space="preserve">913 0113 0410000190 851 </t>
  </si>
  <si>
    <t xml:space="preserve">913 0113 0410000190 852 </t>
  </si>
  <si>
    <t xml:space="preserve">913 0113 9900000000 000 </t>
  </si>
  <si>
    <t xml:space="preserve">913 0113 9910000000 000 </t>
  </si>
  <si>
    <t xml:space="preserve">913 0113 9910090130 000 </t>
  </si>
  <si>
    <t xml:space="preserve">913 0113 9910090130 244 </t>
  </si>
  <si>
    <t xml:space="preserve">913 0700 0000000000 0000 </t>
  </si>
  <si>
    <t xml:space="preserve">913 0709 0000000000 000 </t>
  </si>
  <si>
    <t xml:space="preserve">913 0709 0400000000 000 </t>
  </si>
  <si>
    <t xml:space="preserve">913 0709 0420000000 000 </t>
  </si>
  <si>
    <t>Мероприятия по проведению оздоровительной кампании детей в рамках подпрограммы "Совершенствование мер демографической политики в области социальной поддержки семьи и детей" муниципальной программы Мартыновского района "Социальная поддержка граждан"</t>
  </si>
  <si>
    <t xml:space="preserve">913 0709 0420024190 000 </t>
  </si>
  <si>
    <t xml:space="preserve">913 0709 0420024190 244 </t>
  </si>
  <si>
    <t>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</si>
  <si>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913 0709 0420072200 000 </t>
  </si>
  <si>
    <t xml:space="preserve">913 0709 0420072200 244 </t>
  </si>
  <si>
    <t xml:space="preserve">913 0709 0420072200 321 </t>
  </si>
  <si>
    <t xml:space="preserve">913 0709 0420072200 323 </t>
  </si>
  <si>
    <t xml:space="preserve">913 0900 0000000000 0000 </t>
  </si>
  <si>
    <t xml:space="preserve">913 0909 0000000000 000 </t>
  </si>
  <si>
    <t xml:space="preserve">913 0909 0100000000 000 </t>
  </si>
  <si>
    <t xml:space="preserve">913 0909 0110000000 000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</si>
  <si>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Мартыновского района «Развитие здравоохранения»</t>
  </si>
  <si>
    <t xml:space="preserve">913 0909 0110000700 000 </t>
  </si>
  <si>
    <t xml:space="preserve">913 0909 0110000700 612 </t>
  </si>
  <si>
    <t xml:space="preserve">913 0909 0140000000 000 </t>
  </si>
  <si>
    <t xml:space="preserve">913 0909 0140025900 000 </t>
  </si>
  <si>
    <t xml:space="preserve">913 0909 0140025900 244 </t>
  </si>
  <si>
    <t>Стипендии</t>
  </si>
  <si>
    <t xml:space="preserve">913 0909 0140025900 340 </t>
  </si>
  <si>
    <t xml:space="preserve">913 0909 0400000000 000 </t>
  </si>
  <si>
    <t>Подпрограмма «Старшее поколение»</t>
  </si>
  <si>
    <t xml:space="preserve">913 0909 0430000000 000 </t>
  </si>
  <si>
    <t>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Мартыновского района «Социальная поддержка граждан»</t>
  </si>
  <si>
    <t xml:space="preserve">913 0909 04300S4570 000 </t>
  </si>
  <si>
    <t xml:space="preserve">913 0909 04300S4570 612 </t>
  </si>
  <si>
    <t xml:space="preserve">913 1000 0000000000 0000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</si>
  <si>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</si>
  <si>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</si>
  <si>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</si>
  <si>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</si>
  <si>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</si>
  <si>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913 1001 0410099990 000 </t>
  </si>
  <si>
    <t xml:space="preserve">913 1001 0410099990 244 </t>
  </si>
  <si>
    <t>Иные пенсии, социальные доплаты к пенсиям</t>
  </si>
  <si>
    <t xml:space="preserve">913 1001 0410099990 312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</si>
  <si>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</si>
  <si>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</si>
  <si>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</si>
  <si>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</si>
  <si>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муниципальных учреждений Мартыновского района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</si>
  <si>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913 1002 0430000590 000 </t>
  </si>
  <si>
    <t xml:space="preserve">913 1002 0430000590 611 </t>
  </si>
  <si>
    <t>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"О социальном обслуживании граждан в Ростовской области", в рамках подпрограммы «Старшее поколение» муниципальной программы Мартыновского района «Социальная поддержка граждан»</t>
  </si>
  <si>
    <t xml:space="preserve">913 1002 0430072260 000 </t>
  </si>
  <si>
    <t xml:space="preserve">913 1002 0430072260 611 </t>
  </si>
  <si>
    <t xml:space="preserve">913 1002 9900000000 000 </t>
  </si>
  <si>
    <t xml:space="preserve">913 1002 9910000000 000 </t>
  </si>
  <si>
    <t xml:space="preserve">913 1002 9910090130 000 </t>
  </si>
  <si>
    <t xml:space="preserve">913 1002 9910090130 612 </t>
  </si>
  <si>
    <t xml:space="preserve">913 1003 0000000000 000 </t>
  </si>
  <si>
    <t xml:space="preserve">913 1003 0400000000 000 </t>
  </si>
  <si>
    <t xml:space="preserve">913 1003 0410000000 000 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</si>
  <si>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</si>
  <si>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913 1003 0410052200 000 </t>
  </si>
  <si>
    <t xml:space="preserve">913 1003 0410052200 244 </t>
  </si>
  <si>
    <t xml:space="preserve">913 1003 0410052200 321 </t>
  </si>
  <si>
    <t>Оплата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</si>
  <si>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913 1003 0410052500 000 </t>
  </si>
  <si>
    <t xml:space="preserve">913 1003 0410052500 244 </t>
  </si>
  <si>
    <t xml:space="preserve">913 1003 0410052500 321 </t>
  </si>
  <si>
    <t>Осуществление полномочий по предоставлению мер социальной поддержки отдельных категорий граждан, работающих и проживающих в сельской местности, в рамках подпрограммы «Социальная поддержка отдельных категорий граждан» муниципальной программы Мартыновского района "Социальная поддержка граждан"</t>
  </si>
  <si>
    <t xml:space="preserve">913 1003 0410072090 000 </t>
  </si>
  <si>
    <t xml:space="preserve">913 1003 0410072090 244 </t>
  </si>
  <si>
    <t xml:space="preserve">913 1003 0410072090 321 </t>
  </si>
  <si>
    <t>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</si>
  <si>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913 1003 0410072100 000 </t>
  </si>
  <si>
    <t xml:space="preserve">913 1003 0410072100 244 </t>
  </si>
  <si>
    <t xml:space="preserve">913 1003 0410072100 321 </t>
  </si>
  <si>
    <t>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</si>
  <si>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913 1003 0410072120 000 </t>
  </si>
  <si>
    <t xml:space="preserve">913 1003 0410072120 244 </t>
  </si>
  <si>
    <t xml:space="preserve">913 1003 0410072120 321 </t>
  </si>
  <si>
    <t xml:space="preserve">913 1003 0410072120 323 </t>
  </si>
  <si>
    <t>Осуществление полномочий по предоставлению мер соцподдержки тружеников тыла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</si>
  <si>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913 1003 0410072490 000 </t>
  </si>
  <si>
    <t xml:space="preserve">913 1003 0410072490 323 </t>
  </si>
  <si>
    <t>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</si>
  <si>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913 1003 0410072500 000 </t>
  </si>
  <si>
    <t xml:space="preserve">913 1003 0410072500 244 </t>
  </si>
  <si>
    <t xml:space="preserve">913 1003 0410072500 321 </t>
  </si>
  <si>
    <t xml:space="preserve">913 1003 0410072500 323 </t>
  </si>
  <si>
    <t>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"Ветеран труда Ростовской области" в рамках подпрограммы "Социальная поддержка отдельных категорий граждан" муниципальной программы Мартыновского района "Социальная поддержка граждан"</t>
  </si>
  <si>
    <t xml:space="preserve">913 1003 0410072510 000 </t>
  </si>
  <si>
    <t xml:space="preserve">913 1003 0410072510 244 </t>
  </si>
  <si>
    <t xml:space="preserve">913 1003 0410072510 321 </t>
  </si>
  <si>
    <t xml:space="preserve">913 1003 0410072510 323 </t>
  </si>
  <si>
    <t>Осуществление полномочий по предоставлению мер социальной поддержки ветеранов труда и граждан, приравненным к ним, в том числе по организации приема и оформления документов, необходимых для присвоения звания "Ветеран труда"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</si>
  <si>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913 1003 0410072520 000 </t>
  </si>
  <si>
    <t xml:space="preserve">913 1003 0410072520 244 </t>
  </si>
  <si>
    <t xml:space="preserve">913 1003 0410072520 321 </t>
  </si>
  <si>
    <t xml:space="preserve">913 1003 0410072520 323 </t>
  </si>
  <si>
    <t>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</si>
  <si>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913 1003 0410075090 000 </t>
  </si>
  <si>
    <t xml:space="preserve">913 1003 0410075090 244 </t>
  </si>
  <si>
    <t xml:space="preserve">913 1003 0410075090 321 </t>
  </si>
  <si>
    <t>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</si>
  <si>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913 1003 0410075100 000 </t>
  </si>
  <si>
    <t xml:space="preserve">913 1003 0410075100 244 </t>
  </si>
  <si>
    <t>Осуществление полномочий по оказанию государственной социальной помощи в виде социального пособия и (или) на основании социального контракта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</si>
  <si>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913 1003 0410075110 000 </t>
  </si>
  <si>
    <t xml:space="preserve">913 1003 0410075110 244 </t>
  </si>
  <si>
    <t xml:space="preserve">913 1003 0410075110 321 </t>
  </si>
  <si>
    <t>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</si>
  <si>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1003 04100R4040 000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</si>
  <si>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</si>
  <si>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</si>
  <si>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</si>
  <si>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</si>
  <si>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</si>
  <si>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913 1004 0420072150 000 </t>
  </si>
  <si>
    <t xml:space="preserve">913 1004 0420072150 244 </t>
  </si>
  <si>
    <t xml:space="preserve">913 1004 0420072150 321 </t>
  </si>
  <si>
    <t>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</si>
  <si>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913 1004 0420072160 000 </t>
  </si>
  <si>
    <t xml:space="preserve">913 1004 0420072160 244 </t>
  </si>
  <si>
    <t xml:space="preserve">913 1004 0420072160 321 </t>
  </si>
  <si>
    <t>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</si>
  <si>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913 1004 0420072170 000 </t>
  </si>
  <si>
    <t xml:space="preserve">913 1004 0420072170 244 </t>
  </si>
  <si>
    <t xml:space="preserve">913 1004 0420072170 321 </t>
  </si>
  <si>
    <t>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</si>
  <si>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913 1004 0420072210 000 </t>
  </si>
  <si>
    <t xml:space="preserve">913 1004 0420072210 244 </t>
  </si>
  <si>
    <t xml:space="preserve">913 1004 0420072210 321 </t>
  </si>
  <si>
    <t xml:space="preserve">913 1004 0420072210 323 </t>
  </si>
  <si>
    <t>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</si>
  <si>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913 1004 0420072240 000 </t>
  </si>
  <si>
    <t xml:space="preserve">913 1004 0420072240 244 </t>
  </si>
  <si>
    <t xml:space="preserve">913 1004 0420072240 321 </t>
  </si>
  <si>
    <t>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</si>
  <si>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913 1004 0420072440 000 </t>
  </si>
  <si>
    <t xml:space="preserve">913 1004 0420072440 244 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</si>
  <si>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Мартыновского района «Социальная поддержка граждан»</t>
  </si>
  <si>
    <t xml:space="preserve">913 1004 042P150840 000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</si>
  <si>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</si>
  <si>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</si>
  <si>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</si>
  <si>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</si>
  <si>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</si>
  <si>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выплаты по оплате труда работников органов местного самоуправления Мартыновского района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</si>
  <si>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913 1006 0410000110 000 </t>
  </si>
  <si>
    <t xml:space="preserve">913 1006 0410000110 121 </t>
  </si>
  <si>
    <t xml:space="preserve">913 1006 0410000110 129 </t>
  </si>
  <si>
    <t xml:space="preserve">913 1006 0410000190 000 </t>
  </si>
  <si>
    <t xml:space="preserve">913 1006 0410000190 243 </t>
  </si>
  <si>
    <t xml:space="preserve">913 1006 0410000190 244 </t>
  </si>
  <si>
    <t xml:space="preserve">913 1006 0410000190 247 </t>
  </si>
  <si>
    <t>Организация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населения, в рамках подпрограммы «Социальная поддержка отдельных категорий граждан» муниципальной программы Мартыновского района «Социальная поддержка граждан»</t>
  </si>
  <si>
    <t xml:space="preserve">913 1006 0410072110 000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</si>
  <si>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</si>
  <si>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</si>
  <si>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</si>
  <si>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</si>
  <si>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</si>
  <si>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</si>
  <si>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</si>
  <si>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</si>
  <si>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</si>
  <si>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</si>
  <si>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</si>
  <si>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</si>
  <si>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</si>
  <si>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</si>
  <si>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</si>
  <si>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</si>
  <si>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</si>
  <si>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</si>
  <si>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Изменение остатков средств</t>
  </si>
  <si>
    <t>700</t>
  </si>
  <si>
    <t>710</t>
  </si>
  <si>
    <t>Увеличение прочих остатков денежных средств бюджетов муниципальных районов</t>
  </si>
  <si>
    <t>720</t>
  </si>
  <si>
    <t>Уменьшение прочих остатков денежных средств бюджетов муниципальных районов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</si>
  <si>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</si>
  <si>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</si>
  <si>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</si>
  <si>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</si>
  <si>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</si>
  <si>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</si>
  <si>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</si>
  <si>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</si>
  <si>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</si>
  <si>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</si>
  <si>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</si>
  <si>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</si>
  <si>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</si>
  <si>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</si>
  <si>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</si>
  <si>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</si>
  <si>
    <t>Периодичность: месячная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</si>
  <si>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</si>
  <si>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</si>
  <si>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</si>
  <si>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</si>
  <si>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000 01 02 00 00 05 0000 710</t>
  </si>
  <si>
    <t>Иные источники внутреннего финансирования дефецитов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</si>
  <si>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</si>
  <si>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</si>
  <si>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</si>
  <si>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</si>
  <si>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</si>
  <si>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</si>
  <si>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</si>
  <si>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</si>
  <si>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</si>
  <si>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</si>
  <si>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</si>
  <si>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</si>
  <si>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000 01 06 05 02 05 0000 540</t>
  </si>
  <si>
    <t>000 01 00 00 00 00 0000 000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</si>
  <si>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</si>
  <si>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</si>
  <si>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</si>
  <si>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000 0105 00 00 00 0000 500</t>
  </si>
  <si>
    <t>Увеличение прочих остатков средств бюджетов</t>
  </si>
  <si>
    <t>000 01 05 02 00 00 0000 500</t>
  </si>
  <si>
    <t xml:space="preserve">Увеличение прочих остатков денежных средств бюджетов </t>
  </si>
  <si>
    <t>000 01 05 02 01 00 0000 510</t>
  </si>
  <si>
    <t>000 01 05 02 01 05 0000 510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</si>
  <si>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</si>
  <si>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</si>
  <si>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</si>
  <si>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</si>
  <si>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</si>
  <si>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</si>
  <si>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</si>
  <si>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</si>
  <si>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000 01 05 02 01 05 0000 610</t>
  </si>
  <si>
    <t>Руководитель</t>
  </si>
  <si>
    <t>__________________________</t>
  </si>
  <si>
    <t>В.Д.Троянова</t>
  </si>
  <si>
    <t xml:space="preserve">(подпись) </t>
  </si>
  <si>
    <t>(расшифровка подписи)</t>
  </si>
  <si>
    <t>Руководитель финансово-</t>
  </si>
  <si>
    <t>___________________________</t>
  </si>
  <si>
    <t>Н.Н.Лопатиева</t>
  </si>
  <si>
    <t>экономической службы</t>
  </si>
  <si>
    <t>( расшифровка подписи)</t>
  </si>
  <si>
    <t>Главный бухгалтер</t>
  </si>
  <si>
    <t>________________________</t>
  </si>
  <si>
    <t>В.И.Лось</t>
  </si>
  <si>
    <t>(подпись)</t>
  </si>
  <si>
    <t>(расшифровака подписи)</t>
  </si>
  <si>
    <t>"07 "июня 2024  г.</t>
  </si>
  <si>
    <t>000 1010201001 0000 110</t>
  </si>
  <si>
    <t>000 1010200001 0000 110</t>
  </si>
  <si>
    <t>000 1010202001 0000 110</t>
  </si>
  <si>
    <t>000 1010203001 0000 110</t>
  </si>
  <si>
    <t>000 1010208001 0000 110</t>
  </si>
  <si>
    <t>000 1010213001 0000 110</t>
  </si>
  <si>
    <t>000 1010214001 0000 110</t>
  </si>
  <si>
    <t>000 1030000000 0000 000</t>
  </si>
  <si>
    <t>000 1030200001 0000 110</t>
  </si>
  <si>
    <t>000 1010000000 0000 000</t>
  </si>
  <si>
    <t>000 1000000000 0000 000</t>
  </si>
  <si>
    <t>000 1030223001 0000 110</t>
  </si>
  <si>
    <t>000 1030223101 0000 110</t>
  </si>
  <si>
    <t>000 1030224001 0000 110</t>
  </si>
  <si>
    <t>000 1030224101 0000 110</t>
  </si>
  <si>
    <t>000 1030225001 0000 110</t>
  </si>
  <si>
    <t>000 1030225101 0000 110</t>
  </si>
  <si>
    <t>000 1030226001 0000 110</t>
  </si>
  <si>
    <t>000 1030226101 0000 110</t>
  </si>
  <si>
    <t>000 1050000000 0000 000</t>
  </si>
  <si>
    <t>000 1050100000 0000 110</t>
  </si>
  <si>
    <t>000 1050101001 0000 110</t>
  </si>
  <si>
    <t>000 1050101101 0000 110</t>
  </si>
  <si>
    <t>000 1050102001 0000 110</t>
  </si>
  <si>
    <t>000 1050102101 0000 110</t>
  </si>
  <si>
    <t>000 1050200002 0000 110</t>
  </si>
  <si>
    <t>000 1050201002 0000 110</t>
  </si>
  <si>
    <t>000 1050300001 0000 110</t>
  </si>
  <si>
    <t>000 1050301001 0000 110</t>
  </si>
  <si>
    <t>000 1050400002 0000 110</t>
  </si>
  <si>
    <t>000 1050402002 0000 110</t>
  </si>
  <si>
    <t>000 1060000000 0000 000</t>
  </si>
  <si>
    <t>000 1060400002 0000 110</t>
  </si>
  <si>
    <t>000 1060401102 0000 110</t>
  </si>
  <si>
    <t>000 1060401202 0000 110</t>
  </si>
  <si>
    <t>000 1080000000 0000 000</t>
  </si>
  <si>
    <t>000 1080300001 0000 110</t>
  </si>
  <si>
    <t>000 1080301001 0000 110</t>
  </si>
  <si>
    <t>000 1080600001 0000 110</t>
  </si>
  <si>
    <t>000 1080700001 0000 110</t>
  </si>
  <si>
    <t>000 1080702001 0000 110</t>
  </si>
  <si>
    <t>000 1080710001 0000 110</t>
  </si>
  <si>
    <t>000 1080714001 0000 110</t>
  </si>
  <si>
    <t>000 1080714101 0000 110</t>
  </si>
  <si>
    <t>000 1110000000 0000 000</t>
  </si>
  <si>
    <t>000 1110300000 0000 120</t>
  </si>
  <si>
    <t>000 1110305005 0000 120</t>
  </si>
  <si>
    <t>000 1110500000 0000 120</t>
  </si>
  <si>
    <t>000 1110501000 0000 120</t>
  </si>
  <si>
    <t>000 1110501305 0000 120</t>
  </si>
  <si>
    <t>000 1110502000 0000 120</t>
  </si>
  <si>
    <t>000 1110502505 0000 120</t>
  </si>
  <si>
    <t>000 1110503000 0000 120</t>
  </si>
  <si>
    <t>000 1110503505 0000 120</t>
  </si>
  <si>
    <t>000 1110507000 0000 120</t>
  </si>
  <si>
    <t>000 1110507505 0000 120</t>
  </si>
  <si>
    <t>000 1110700000 0000 120</t>
  </si>
  <si>
    <t>000 1110701000 0000 120</t>
  </si>
  <si>
    <t>000 1110701505 0000 120</t>
  </si>
  <si>
    <t>000 1110900000 0000 120</t>
  </si>
  <si>
    <t>000 1110908000 0000 120</t>
  </si>
  <si>
    <t>000 1110908005 0000 120</t>
  </si>
  <si>
    <t>000 1120000000 0000 000</t>
  </si>
  <si>
    <t>000 1120100001 0000 120</t>
  </si>
  <si>
    <t>000 1120101001 0000 120</t>
  </si>
  <si>
    <t>000 1120103001 0000 120</t>
  </si>
  <si>
    <t>000 1120104001 0000 120</t>
  </si>
  <si>
    <t>000 1120104101 0000 120</t>
  </si>
  <si>
    <t>000 1130000000 0000 000</t>
  </si>
  <si>
    <t>000 1130100000 0000 130</t>
  </si>
  <si>
    <t>000 1130199000 0000 130</t>
  </si>
  <si>
    <t>000 1130199505 0000 130</t>
  </si>
  <si>
    <t>000 1130200000 0000 130</t>
  </si>
  <si>
    <t>000 1130206000 0000 130</t>
  </si>
  <si>
    <t>000 1130206505 0000 130</t>
  </si>
  <si>
    <t>000 1130299000 0000 130</t>
  </si>
  <si>
    <t>000 1130299505 0000 130</t>
  </si>
  <si>
    <t>000 1140000000 0000 000</t>
  </si>
  <si>
    <t>000 1140200000 0000 000</t>
  </si>
  <si>
    <t>000 1140205005 0000 410</t>
  </si>
  <si>
    <t>000 1140205305 0000 410</t>
  </si>
  <si>
    <t>000 1140600000 0000 430</t>
  </si>
  <si>
    <t>000 1140601000 0000 430</t>
  </si>
  <si>
    <t>000 1140601305 0000 430</t>
  </si>
  <si>
    <t>000 1140602000 0000 430</t>
  </si>
  <si>
    <t>000 1140602505 0000 430</t>
  </si>
  <si>
    <t>000 1140630000 0000 430</t>
  </si>
  <si>
    <t>000 1140631000 0000 430</t>
  </si>
  <si>
    <t>000 1140631305 0000 430</t>
  </si>
  <si>
    <t>000 1160000000 0000 000</t>
  </si>
  <si>
    <t>000 1160100001 0000 140</t>
  </si>
  <si>
    <t>000 1160105001 0000 140</t>
  </si>
  <si>
    <t>000 1160105301 0000 140</t>
  </si>
  <si>
    <t>000 1160106001 0000 140</t>
  </si>
  <si>
    <t>000 1160106301 0000 140</t>
  </si>
  <si>
    <t>000 1160107001 0000 140</t>
  </si>
  <si>
    <t>000 1160107301 0000 140</t>
  </si>
  <si>
    <t>000 1160108001 0000 140</t>
  </si>
  <si>
    <t>000 1160108301 0000 140</t>
  </si>
  <si>
    <t>000 1160114001 0000 140</t>
  </si>
  <si>
    <t>000 1160114301 0000 140</t>
  </si>
  <si>
    <t>000 1160115001 0000 140</t>
  </si>
  <si>
    <t>000 1160115301 0000 140</t>
  </si>
  <si>
    <t>000 1160119001 0000 140</t>
  </si>
  <si>
    <t>000 1160119301 0000 140</t>
  </si>
  <si>
    <t>000 1160120001 0000 140</t>
  </si>
  <si>
    <t>000 1160120301 0000 140</t>
  </si>
  <si>
    <t>000 1160700001 0000 140</t>
  </si>
  <si>
    <t>000 1160701000 0000 140</t>
  </si>
  <si>
    <t>000 1160701005 0000 140</t>
  </si>
  <si>
    <t>000 1160709000 0000 140</t>
  </si>
  <si>
    <t>000 1160709005 0000 140</t>
  </si>
  <si>
    <t>000 1161100001 0000 140</t>
  </si>
  <si>
    <t>000 1161105001 0000 140</t>
  </si>
  <si>
    <t>000 1170000000 0000 000</t>
  </si>
  <si>
    <t>000 1170100000 0000 180</t>
  </si>
  <si>
    <t>000 1170105005 0000 180</t>
  </si>
  <si>
    <t>000 1170500000 0000 180</t>
  </si>
  <si>
    <t>000 1170505005 0000 180</t>
  </si>
  <si>
    <t>000 2000000000 0000 000</t>
  </si>
  <si>
    <t>000 2020000000 0000 000</t>
  </si>
  <si>
    <t>000 2021000000 0000 150</t>
  </si>
  <si>
    <t>000 2021500100 0000 150</t>
  </si>
  <si>
    <t>000 2021500105 0000 150</t>
  </si>
  <si>
    <t>000 2021500200 0000 150</t>
  </si>
  <si>
    <t>000 2021500205 0000 150</t>
  </si>
  <si>
    <t>000 2022000000 0000 150</t>
  </si>
  <si>
    <t>000 2022007700 0000 150</t>
  </si>
  <si>
    <t>000 2022007705 0000 150</t>
  </si>
  <si>
    <t>000 2022021600 0000 150</t>
  </si>
  <si>
    <t>000 2022021605 0000 150</t>
  </si>
  <si>
    <t>000 2022517900 0000 150</t>
  </si>
  <si>
    <t>000 2022517905 0000 150</t>
  </si>
  <si>
    <t>000 2022530400 0000 150</t>
  </si>
  <si>
    <t>000 2022530405 0000 150</t>
  </si>
  <si>
    <t>000 2022549700 0000 150</t>
  </si>
  <si>
    <t>000 2022549705 0000 150</t>
  </si>
  <si>
    <t>000 2022551900 0000 150</t>
  </si>
  <si>
    <t>000 2022551905 0000 150</t>
  </si>
  <si>
    <t>000 2022999900 0000 150</t>
  </si>
  <si>
    <t>000 2022999905 0000 150</t>
  </si>
  <si>
    <t>000 2023000000 0000 150</t>
  </si>
  <si>
    <t>000 2023001300 0000 150</t>
  </si>
  <si>
    <t>000 2023001305 0000 150</t>
  </si>
  <si>
    <t>000 2023002200 0000 150</t>
  </si>
  <si>
    <t>000 2023002205 0000 150</t>
  </si>
  <si>
    <t>000 2023002400 0000 150</t>
  </si>
  <si>
    <t>000 2023002405 0000 150</t>
  </si>
  <si>
    <t>000 2023508200 0000 150</t>
  </si>
  <si>
    <t>000 2023508205 0000 150</t>
  </si>
  <si>
    <t>000 2023508400 0000 150</t>
  </si>
  <si>
    <t>000 2023508405 0000 150</t>
  </si>
  <si>
    <t>000 2023512000 0000 150</t>
  </si>
  <si>
    <t>000 2023512005 0000 150</t>
  </si>
  <si>
    <t>000 2023522000 0000 150</t>
  </si>
  <si>
    <t>000 2023522005 0000 150</t>
  </si>
  <si>
    <t>000 2023525000 0000 150</t>
  </si>
  <si>
    <t>000 2023525005 0000 150</t>
  </si>
  <si>
    <t>000 2023540400 0000 150</t>
  </si>
  <si>
    <t>000 2023540405 0000 150</t>
  </si>
  <si>
    <t>000 2023593000 0000 150</t>
  </si>
  <si>
    <t>000 2023593005 0000 150</t>
  </si>
  <si>
    <t>000 2023999900 0000 150</t>
  </si>
  <si>
    <t>000 2023999905 0000 150</t>
  </si>
  <si>
    <t>000 2024000000 0000 150</t>
  </si>
  <si>
    <t>000 2024001400 0000 150</t>
  </si>
  <si>
    <t>000 2024001405 0000 150</t>
  </si>
  <si>
    <t>000 2024530300 0000 150</t>
  </si>
  <si>
    <t>000 2024530305 0000 150</t>
  </si>
  <si>
    <t>000 2024999900 0000 150</t>
  </si>
  <si>
    <t>000 2024999905 0000 150</t>
  </si>
  <si>
    <t>000 2190000000 0000 000</t>
  </si>
  <si>
    <t>000 2190000005 0000 150</t>
  </si>
  <si>
    <t>000 2196001005 0000 150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</si>
</sst>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2"/>
      <name val="Arial"/>
      <family val="2"/>
      <charset val="204"/>
    </font>
    <font>
      <b/>
      <sz val="10"/>
      <name val="Arial Cyr"/>
    </font>
    <font>
      <i/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 Cy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Font="1"/>
    <xf numFmtId="0" fontId="2" fillId="0" borderId="0" xfId="0" applyFont="1" applyBorder="1" applyAlignment="1" applyProtection="1">
      <alignment horizont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49" fontId="5" fillId="0" borderId="31" xfId="0" applyNumberFormat="1" applyFont="1" applyFill="1" applyBorder="1" applyAlignment="1" applyProtection="1">
      <alignment horizontal="left" wrapText="1"/>
    </xf>
    <xf numFmtId="49" fontId="5" fillId="0" borderId="37" xfId="0" applyNumberFormat="1" applyFont="1" applyFill="1" applyBorder="1" applyAlignment="1" applyProtection="1">
      <alignment horizontal="center" wrapText="1"/>
    </xf>
    <xf numFmtId="49" fontId="5" fillId="0" borderId="32" xfId="0" applyNumberFormat="1" applyFont="1" applyFill="1" applyBorder="1" applyAlignment="1" applyProtection="1">
      <alignment horizontal="center"/>
    </xf>
    <xf numFmtId="4" fontId="5" fillId="0" borderId="15" xfId="0" applyNumberFormat="1" applyFont="1" applyFill="1" applyBorder="1" applyAlignment="1" applyProtection="1">
      <alignment horizontal="right"/>
    </xf>
    <xf numFmtId="4" fontId="5" fillId="0" borderId="32" xfId="0" applyNumberFormat="1" applyFont="1" applyFill="1" applyBorder="1" applyAlignment="1" applyProtection="1">
      <alignment horizontal="right"/>
    </xf>
    <xf numFmtId="4" fontId="5" fillId="0" borderId="16" xfId="0" applyNumberFormat="1" applyFont="1" applyFill="1" applyBorder="1" applyAlignment="1" applyProtection="1">
      <alignment horizontal="right"/>
    </xf>
    <xf numFmtId="0" fontId="3" fillId="0" borderId="26" xfId="0" applyFont="1" applyFill="1" applyBorder="1" applyAlignment="1" applyProtection="1"/>
    <xf numFmtId="0" fontId="3" fillId="0" borderId="27" xfId="0" applyFont="1" applyFill="1" applyBorder="1" applyAlignment="1" applyProtection="1"/>
    <xf numFmtId="0" fontId="3" fillId="0" borderId="28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right"/>
    </xf>
    <xf numFmtId="0" fontId="3" fillId="0" borderId="29" xfId="0" applyFont="1" applyFill="1" applyBorder="1" applyAlignment="1" applyProtection="1"/>
    <xf numFmtId="0" fontId="3" fillId="0" borderId="30" xfId="0" applyFont="1" applyFill="1" applyBorder="1" applyAlignment="1" applyProtection="1"/>
    <xf numFmtId="49" fontId="6" fillId="0" borderId="21" xfId="0" applyNumberFormat="1" applyFont="1" applyFill="1" applyBorder="1" applyAlignment="1" applyProtection="1">
      <alignment horizontal="left" wrapText="1"/>
    </xf>
    <xf numFmtId="49" fontId="6" fillId="0" borderId="25" xfId="0" applyNumberFormat="1" applyFont="1" applyFill="1" applyBorder="1" applyAlignment="1" applyProtection="1">
      <alignment horizontal="center" wrapText="1"/>
    </xf>
    <xf numFmtId="49" fontId="6" fillId="0" borderId="23" xfId="0" applyNumberFormat="1" applyFont="1" applyFill="1" applyBorder="1" applyAlignment="1" applyProtection="1">
      <alignment horizontal="center"/>
    </xf>
    <xf numFmtId="4" fontId="6" fillId="0" borderId="24" xfId="0" applyNumberFormat="1" applyFont="1" applyFill="1" applyBorder="1" applyAlignment="1" applyProtection="1">
      <alignment horizontal="right"/>
    </xf>
    <xf numFmtId="4" fontId="6" fillId="0" borderId="23" xfId="0" applyNumberFormat="1" applyFont="1" applyFill="1" applyBorder="1" applyAlignment="1" applyProtection="1">
      <alignment horizontal="right"/>
    </xf>
    <xf numFmtId="4" fontId="6" fillId="0" borderId="38" xfId="0" applyNumberFormat="1" applyFont="1" applyFill="1" applyBorder="1" applyAlignment="1" applyProtection="1">
      <alignment horizontal="right"/>
    </xf>
    <xf numFmtId="49" fontId="3" fillId="0" borderId="21" xfId="0" applyNumberFormat="1" applyFont="1" applyFill="1" applyBorder="1" applyAlignment="1" applyProtection="1">
      <alignment horizontal="left" wrapText="1"/>
    </xf>
    <xf numFmtId="49" fontId="3" fillId="0" borderId="25" xfId="0" applyNumberFormat="1" applyFont="1" applyFill="1" applyBorder="1" applyAlignment="1" applyProtection="1">
      <alignment horizontal="center" wrapText="1"/>
    </xf>
    <xf numFmtId="49" fontId="3" fillId="0" borderId="23" xfId="0" applyNumberFormat="1" applyFont="1" applyFill="1" applyBorder="1" applyAlignment="1" applyProtection="1">
      <alignment horizontal="center"/>
    </xf>
    <xf numFmtId="4" fontId="3" fillId="0" borderId="24" xfId="0" applyNumberFormat="1" applyFont="1" applyFill="1" applyBorder="1" applyAlignment="1" applyProtection="1">
      <alignment horizontal="right"/>
    </xf>
    <xf numFmtId="4" fontId="3" fillId="0" borderId="23" xfId="0" applyNumberFormat="1" applyFont="1" applyFill="1" applyBorder="1" applyAlignment="1" applyProtection="1">
      <alignment horizontal="right"/>
    </xf>
    <xf numFmtId="4" fontId="3" fillId="0" borderId="38" xfId="0" applyNumberFormat="1" applyFont="1" applyFill="1" applyBorder="1" applyAlignment="1" applyProtection="1">
      <alignment horizontal="right"/>
    </xf>
    <xf numFmtId="165" fontId="3" fillId="0" borderId="21" xfId="0" applyNumberFormat="1" applyFont="1" applyFill="1" applyBorder="1" applyAlignment="1" applyProtection="1">
      <alignment horizontal="left" wrapText="1"/>
    </xf>
    <xf numFmtId="49" fontId="3" fillId="0" borderId="38" xfId="0" applyNumberFormat="1" applyFont="1" applyFill="1" applyBorder="1" applyAlignment="1" applyProtection="1">
      <alignment horizontal="left" wrapText="1"/>
    </xf>
    <xf numFmtId="49" fontId="3" fillId="0" borderId="39" xfId="0" applyNumberFormat="1" applyFont="1" applyFill="1" applyBorder="1" applyAlignment="1" applyProtection="1">
      <alignment horizontal="center" wrapText="1"/>
    </xf>
    <xf numFmtId="49" fontId="3" fillId="0" borderId="40" xfId="0" applyNumberFormat="1" applyFont="1" applyFill="1" applyBorder="1" applyAlignment="1" applyProtection="1">
      <alignment horizontal="center"/>
    </xf>
    <xf numFmtId="4" fontId="3" fillId="0" borderId="41" xfId="0" applyNumberFormat="1" applyFont="1" applyFill="1" applyBorder="1" applyAlignment="1" applyProtection="1">
      <alignment horizontal="right"/>
    </xf>
    <xf numFmtId="4" fontId="3" fillId="0" borderId="42" xfId="0" applyNumberFormat="1" applyFont="1" applyFill="1" applyBorder="1" applyAlignment="1" applyProtection="1">
      <alignment horizontal="right"/>
    </xf>
    <xf numFmtId="49" fontId="5" fillId="0" borderId="43" xfId="0" applyNumberFormat="1" applyFont="1" applyBorder="1" applyAlignment="1" applyProtection="1">
      <alignment horizontal="left" wrapText="1"/>
    </xf>
    <xf numFmtId="49" fontId="5" fillId="0" borderId="45" xfId="0" applyNumberFormat="1" applyFont="1" applyBorder="1" applyAlignment="1" applyProtection="1">
      <alignment horizontal="center" wrapText="1"/>
    </xf>
    <xf numFmtId="49" fontId="5" fillId="0" borderId="46" xfId="0" applyNumberFormat="1" applyFont="1" applyBorder="1" applyAlignment="1" applyProtection="1">
      <alignment horizontal="center" wrapText="1"/>
    </xf>
    <xf numFmtId="4" fontId="5" fillId="0" borderId="46" xfId="0" applyNumberFormat="1" applyFont="1" applyBorder="1" applyAlignment="1" applyProtection="1">
      <alignment horizontal="right"/>
    </xf>
    <xf numFmtId="4" fontId="5" fillId="0" borderId="47" xfId="0" applyNumberFormat="1" applyFont="1" applyBorder="1" applyAlignment="1" applyProtection="1">
      <alignment horizontal="right"/>
    </xf>
    <xf numFmtId="0" fontId="3" fillId="0" borderId="44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5" fillId="0" borderId="48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/>
    <xf numFmtId="0" fontId="3" fillId="0" borderId="49" xfId="0" applyFont="1" applyBorder="1" applyAlignment="1" applyProtection="1">
      <alignment horizontal="left" wrapText="1"/>
    </xf>
    <xf numFmtId="4" fontId="3" fillId="0" borderId="38" xfId="0" applyNumberFormat="1" applyFont="1" applyBorder="1" applyAlignment="1" applyProtection="1">
      <alignment horizontal="right"/>
    </xf>
    <xf numFmtId="0" fontId="8" fillId="0" borderId="50" xfId="1" applyNumberFormat="1" applyFont="1" applyFill="1" applyBorder="1" applyAlignment="1">
      <alignment horizontal="left" wrapText="1" readingOrder="1"/>
    </xf>
    <xf numFmtId="49" fontId="3" fillId="0" borderId="24" xfId="0" applyNumberFormat="1" applyFont="1" applyBorder="1" applyAlignment="1" applyProtection="1">
      <alignment horizontal="center" wrapText="1"/>
    </xf>
    <xf numFmtId="49" fontId="3" fillId="0" borderId="48" xfId="0" applyNumberFormat="1" applyFont="1" applyBorder="1" applyAlignment="1" applyProtection="1">
      <alignment horizontal="left" wrapText="1"/>
    </xf>
    <xf numFmtId="49" fontId="3" fillId="0" borderId="15" xfId="0" applyNumberFormat="1" applyFont="1" applyBorder="1" applyAlignment="1" applyProtection="1">
      <alignment horizontal="center" wrapText="1"/>
    </xf>
    <xf numFmtId="4" fontId="3" fillId="0" borderId="16" xfId="0" applyNumberFormat="1" applyFont="1" applyBorder="1" applyAlignment="1" applyProtection="1"/>
    <xf numFmtId="49" fontId="3" fillId="0" borderId="51" xfId="0" applyNumberFormat="1" applyFont="1" applyBorder="1" applyAlignment="1" applyProtection="1">
      <alignment horizontal="left" wrapText="1"/>
    </xf>
    <xf numFmtId="49" fontId="3" fillId="0" borderId="43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49" fontId="3" fillId="0" borderId="52" xfId="0" applyNumberFormat="1" applyFont="1" applyBorder="1" applyAlignment="1" applyProtection="1">
      <alignment horizontal="left" wrapText="1"/>
    </xf>
    <xf numFmtId="49" fontId="3" fillId="0" borderId="17" xfId="0" applyNumberFormat="1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right"/>
    </xf>
    <xf numFmtId="4" fontId="3" fillId="0" borderId="20" xfId="0" applyNumberFormat="1" applyFont="1" applyBorder="1" applyAlignment="1" applyProtection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/>
    <xf numFmtId="49" fontId="11" fillId="0" borderId="0" xfId="0" applyNumberFormat="1" applyFont="1" applyBorder="1" applyAlignment="1" applyProtection="1">
      <alignment horizontal="left" wrapText="1"/>
    </xf>
    <xf numFmtId="49" fontId="11" fillId="0" borderId="0" xfId="0" applyNumberFormat="1" applyFont="1" applyBorder="1" applyAlignment="1" applyProtection="1">
      <alignment horizontal="center" wrapText="1"/>
    </xf>
    <xf numFmtId="4" fontId="11" fillId="0" borderId="0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showGridLines="0" workbookViewId="0">
      <selection activeCell="C190" sqref="C190"/>
    </sheetView>
  </sheetViews>
  <sheetFormatPr defaultRowHeight="12.75" customHeight="1" x14ac:dyDescent="0.25"/>
  <cols>
    <col min="1" max="1" width="80" customWidth="1"/>
    <col min="2" max="2" width="6.109375" customWidth="1"/>
    <col min="3" max="3" width="25.77734375" customWidth="1"/>
    <col min="4" max="4" width="21" customWidth="1"/>
    <col min="5" max="5" width="22.6640625" customWidth="1"/>
    <col min="6" max="6" width="18.6640625" customWidth="1"/>
  </cols>
  <sheetData>
    <row r="1" spans="1:6" ht="13.8" x14ac:dyDescent="0.25">
      <c r="A1" s="137"/>
      <c r="B1" s="137"/>
      <c r="C1" s="137"/>
      <c r="D1" s="137"/>
      <c r="E1" s="2"/>
      <c r="F1" s="2"/>
    </row>
    <row r="2" spans="1:6" ht="16.649999999999999" customHeight="1" x14ac:dyDescent="0.25">
      <c r="A2" s="137" t="s">
        <v>0</v>
      </c>
      <c r="B2" s="137"/>
      <c r="C2" s="137"/>
      <c r="D2" s="13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38"/>
      <c r="B4" s="138"/>
      <c r="C4" s="138"/>
      <c r="D4" s="138"/>
      <c r="E4" s="3" t="s">
        <v>4</v>
      </c>
      <c r="F4" s="8" t="s">
        <v>5</v>
      </c>
    </row>
    <row r="5" spans="1:6" ht="13.2" x14ac:dyDescent="0.25">
      <c r="A5" s="9"/>
      <c r="B5" s="9"/>
      <c r="C5" s="9"/>
      <c r="D5" s="9"/>
      <c r="E5" s="3" t="s">
        <v>6</v>
      </c>
      <c r="F5" s="10" t="s">
        <v>15</v>
      </c>
    </row>
    <row r="6" spans="1:6" ht="13.2" x14ac:dyDescent="0.25">
      <c r="A6" s="11" t="s">
        <v>7</v>
      </c>
      <c r="B6" s="139" t="s">
        <v>12</v>
      </c>
      <c r="C6" s="140"/>
      <c r="D6" s="140"/>
      <c r="E6" s="3" t="s">
        <v>8</v>
      </c>
      <c r="F6" s="10" t="s">
        <v>16</v>
      </c>
    </row>
    <row r="7" spans="1:6" ht="13.2" x14ac:dyDescent="0.25">
      <c r="A7" s="11" t="s">
        <v>9</v>
      </c>
      <c r="B7" s="141" t="s">
        <v>13</v>
      </c>
      <c r="C7" s="141"/>
      <c r="D7" s="141"/>
      <c r="E7" s="3" t="s">
        <v>10</v>
      </c>
      <c r="F7" s="12" t="s">
        <v>17</v>
      </c>
    </row>
    <row r="8" spans="1:6" ht="13.2" x14ac:dyDescent="0.25">
      <c r="A8" s="11" t="s">
        <v>1247</v>
      </c>
      <c r="B8" s="11"/>
      <c r="C8" s="11"/>
      <c r="D8" s="13"/>
      <c r="E8" s="3"/>
      <c r="F8" s="14"/>
    </row>
    <row r="9" spans="1:6" ht="13.2" x14ac:dyDescent="0.25">
      <c r="A9" s="11" t="s">
        <v>14</v>
      </c>
      <c r="B9" s="11"/>
      <c r="C9" s="15"/>
      <c r="D9" s="13"/>
      <c r="E9" s="3" t="s">
        <v>18</v>
      </c>
      <c r="F9" s="16" t="s">
        <v>11</v>
      </c>
    </row>
    <row r="10" spans="1:6" ht="20.25" customHeight="1" x14ac:dyDescent="0.25">
      <c r="A10" s="137" t="s">
        <v>19</v>
      </c>
      <c r="B10" s="137"/>
      <c r="C10" s="137"/>
      <c r="D10" s="137"/>
      <c r="E10" s="1"/>
      <c r="F10" s="17"/>
    </row>
    <row r="11" spans="1:6" ht="4.2" customHeight="1" x14ac:dyDescent="0.25">
      <c r="A11" s="131" t="s">
        <v>20</v>
      </c>
      <c r="B11" s="125" t="s">
        <v>21</v>
      </c>
      <c r="C11" s="125" t="s">
        <v>22</v>
      </c>
      <c r="D11" s="128" t="s">
        <v>23</v>
      </c>
      <c r="E11" s="128" t="s">
        <v>24</v>
      </c>
      <c r="F11" s="134" t="s">
        <v>25</v>
      </c>
    </row>
    <row r="12" spans="1:6" ht="3.6" customHeight="1" x14ac:dyDescent="0.25">
      <c r="A12" s="132"/>
      <c r="B12" s="126"/>
      <c r="C12" s="126"/>
      <c r="D12" s="129"/>
      <c r="E12" s="129"/>
      <c r="F12" s="135"/>
    </row>
    <row r="13" spans="1:6" ht="3" customHeight="1" x14ac:dyDescent="0.25">
      <c r="A13" s="132"/>
      <c r="B13" s="126"/>
      <c r="C13" s="126"/>
      <c r="D13" s="129"/>
      <c r="E13" s="129"/>
      <c r="F13" s="135"/>
    </row>
    <row r="14" spans="1:6" ht="3" customHeight="1" x14ac:dyDescent="0.25">
      <c r="A14" s="132"/>
      <c r="B14" s="126"/>
      <c r="C14" s="126"/>
      <c r="D14" s="129"/>
      <c r="E14" s="129"/>
      <c r="F14" s="135"/>
    </row>
    <row r="15" spans="1:6" ht="3" customHeight="1" x14ac:dyDescent="0.25">
      <c r="A15" s="132"/>
      <c r="B15" s="126"/>
      <c r="C15" s="126"/>
      <c r="D15" s="129"/>
      <c r="E15" s="129"/>
      <c r="F15" s="135"/>
    </row>
    <row r="16" spans="1:6" ht="3" customHeight="1" x14ac:dyDescent="0.25">
      <c r="A16" s="132"/>
      <c r="B16" s="126"/>
      <c r="C16" s="126"/>
      <c r="D16" s="129"/>
      <c r="E16" s="129"/>
      <c r="F16" s="135"/>
    </row>
    <row r="17" spans="1:6" ht="23.4" customHeight="1" x14ac:dyDescent="0.25">
      <c r="A17" s="133"/>
      <c r="B17" s="127"/>
      <c r="C17" s="127"/>
      <c r="D17" s="130"/>
      <c r="E17" s="130"/>
      <c r="F17" s="136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3.2" x14ac:dyDescent="0.25">
      <c r="A19" s="38" t="s">
        <v>29</v>
      </c>
      <c r="B19" s="39" t="s">
        <v>30</v>
      </c>
      <c r="C19" s="40" t="s">
        <v>31</v>
      </c>
      <c r="D19" s="41">
        <v>1763504300</v>
      </c>
      <c r="E19" s="42">
        <v>717081913.26999998</v>
      </c>
      <c r="F19" s="41">
        <f>IF(OR(D19="-",IF(E19="-",0,E19)&gt;=IF(D19="-",0,D19)),"-",IF(D19="-",0,D19)-IF(E19="-",0,E19))</f>
        <v>1046422386.73</v>
      </c>
    </row>
    <row r="20" spans="1:6" ht="13.2" x14ac:dyDescent="0.25">
      <c r="A20" s="43" t="s">
        <v>32</v>
      </c>
      <c r="B20" s="44"/>
      <c r="C20" s="45"/>
      <c r="D20" s="46"/>
      <c r="E20" s="46"/>
      <c r="F20" s="47"/>
    </row>
    <row r="21" spans="1:6" ht="13.2" x14ac:dyDescent="0.25">
      <c r="A21" s="48" t="s">
        <v>33</v>
      </c>
      <c r="B21" s="49" t="s">
        <v>30</v>
      </c>
      <c r="C21" s="50" t="s">
        <v>1312</v>
      </c>
      <c r="D21" s="51">
        <v>295084200</v>
      </c>
      <c r="E21" s="51">
        <v>112839784.98</v>
      </c>
      <c r="F21" s="52">
        <f t="shared" ref="F21:F61" si="0">IF(OR(D21="-",IF(E21="-",0,E21)&gt;=IF(D21="-",0,D21)),"-",IF(D21="-",0,D21)-IF(E21="-",0,E21))</f>
        <v>182244415.01999998</v>
      </c>
    </row>
    <row r="22" spans="1:6" ht="13.2" x14ac:dyDescent="0.25">
      <c r="A22" s="48" t="s">
        <v>34</v>
      </c>
      <c r="B22" s="49" t="s">
        <v>30</v>
      </c>
      <c r="C22" s="50" t="s">
        <v>1311</v>
      </c>
      <c r="D22" s="51">
        <v>190953700</v>
      </c>
      <c r="E22" s="51">
        <v>67083284.659999996</v>
      </c>
      <c r="F22" s="52">
        <f t="shared" si="0"/>
        <v>123870415.34</v>
      </c>
    </row>
    <row r="23" spans="1:6" ht="13.2" x14ac:dyDescent="0.25">
      <c r="A23" s="48" t="s">
        <v>35</v>
      </c>
      <c r="B23" s="49" t="s">
        <v>30</v>
      </c>
      <c r="C23" s="50" t="s">
        <v>1303</v>
      </c>
      <c r="D23" s="51">
        <v>190953700</v>
      </c>
      <c r="E23" s="51">
        <v>67083284.659999996</v>
      </c>
      <c r="F23" s="52">
        <f t="shared" si="0"/>
        <v>123870415.34</v>
      </c>
    </row>
    <row r="24" spans="1:6" ht="79.2" x14ac:dyDescent="0.25">
      <c r="A24" s="53" t="s">
        <v>36</v>
      </c>
      <c r="B24" s="49" t="s">
        <v>30</v>
      </c>
      <c r="C24" s="50" t="s">
        <v>1302</v>
      </c>
      <c r="D24" s="51">
        <v>169490400</v>
      </c>
      <c r="E24" s="51">
        <v>53640580.060000002</v>
      </c>
      <c r="F24" s="52">
        <f t="shared" si="0"/>
        <v>115849819.94</v>
      </c>
    </row>
    <row r="25" spans="1:6" ht="66" x14ac:dyDescent="0.25">
      <c r="A25" s="53" t="s">
        <v>38</v>
      </c>
      <c r="B25" s="49" t="s">
        <v>30</v>
      </c>
      <c r="C25" s="50" t="s">
        <v>1304</v>
      </c>
      <c r="D25" s="51">
        <v>8666800</v>
      </c>
      <c r="E25" s="51">
        <v>782244.24</v>
      </c>
      <c r="F25" s="52">
        <f t="shared" si="0"/>
        <v>7884555.7599999998</v>
      </c>
    </row>
    <row r="26" spans="1:6" ht="52.8" x14ac:dyDescent="0.25">
      <c r="A26" s="53" t="s">
        <v>39</v>
      </c>
      <c r="B26" s="49" t="s">
        <v>30</v>
      </c>
      <c r="C26" s="50" t="s">
        <v>1305</v>
      </c>
      <c r="D26" s="51" t="s">
        <v>37</v>
      </c>
      <c r="E26" s="51">
        <v>979846</v>
      </c>
      <c r="F26" s="52" t="str">
        <f t="shared" si="0"/>
        <v>-</v>
      </c>
    </row>
    <row r="27" spans="1:6" ht="92.4" x14ac:dyDescent="0.25">
      <c r="A27" s="53" t="s">
        <v>40</v>
      </c>
      <c r="B27" s="49" t="s">
        <v>30</v>
      </c>
      <c r="C27" s="50" t="s">
        <v>1306</v>
      </c>
      <c r="D27" s="51">
        <v>4554500</v>
      </c>
      <c r="E27" s="51">
        <v>6102160.7800000003</v>
      </c>
      <c r="F27" s="52" t="str">
        <f t="shared" si="0"/>
        <v>-</v>
      </c>
    </row>
    <row r="28" spans="1:6" ht="52.8" x14ac:dyDescent="0.25">
      <c r="A28" s="48" t="s">
        <v>41</v>
      </c>
      <c r="B28" s="49" t="s">
        <v>30</v>
      </c>
      <c r="C28" s="50" t="s">
        <v>1307</v>
      </c>
      <c r="D28" s="51">
        <v>3317800</v>
      </c>
      <c r="E28" s="51">
        <v>2562986.1800000002</v>
      </c>
      <c r="F28" s="52">
        <f t="shared" si="0"/>
        <v>754813.81999999983</v>
      </c>
    </row>
    <row r="29" spans="1:6" ht="39.6" x14ac:dyDescent="0.25">
      <c r="A29" s="48" t="s">
        <v>42</v>
      </c>
      <c r="B29" s="49" t="s">
        <v>30</v>
      </c>
      <c r="C29" s="50" t="s">
        <v>1308</v>
      </c>
      <c r="D29" s="51">
        <v>4924200</v>
      </c>
      <c r="E29" s="51">
        <v>3015467.4</v>
      </c>
      <c r="F29" s="52">
        <f t="shared" si="0"/>
        <v>1908732.6</v>
      </c>
    </row>
    <row r="30" spans="1:6" ht="26.4" x14ac:dyDescent="0.25">
      <c r="A30" s="48" t="s">
        <v>43</v>
      </c>
      <c r="B30" s="49" t="s">
        <v>30</v>
      </c>
      <c r="C30" s="50" t="s">
        <v>1309</v>
      </c>
      <c r="D30" s="51">
        <v>24932500</v>
      </c>
      <c r="E30" s="51">
        <v>10871592.51</v>
      </c>
      <c r="F30" s="52">
        <f t="shared" si="0"/>
        <v>14060907.49</v>
      </c>
    </row>
    <row r="31" spans="1:6" ht="26.4" x14ac:dyDescent="0.25">
      <c r="A31" s="48" t="s">
        <v>44</v>
      </c>
      <c r="B31" s="49" t="s">
        <v>30</v>
      </c>
      <c r="C31" s="50" t="s">
        <v>1310</v>
      </c>
      <c r="D31" s="51">
        <v>24932500</v>
      </c>
      <c r="E31" s="51">
        <v>10871592.51</v>
      </c>
      <c r="F31" s="52">
        <f t="shared" si="0"/>
        <v>14060907.49</v>
      </c>
    </row>
    <row r="32" spans="1:6" ht="39.6" x14ac:dyDescent="0.25">
      <c r="A32" s="48" t="s">
        <v>45</v>
      </c>
      <c r="B32" s="49" t="s">
        <v>30</v>
      </c>
      <c r="C32" s="50" t="s">
        <v>1313</v>
      </c>
      <c r="D32" s="51">
        <v>13003300</v>
      </c>
      <c r="E32" s="51">
        <v>5494971.3099999996</v>
      </c>
      <c r="F32" s="52">
        <f t="shared" si="0"/>
        <v>7508328.6900000004</v>
      </c>
    </row>
    <row r="33" spans="1:6" ht="66" x14ac:dyDescent="0.25">
      <c r="A33" s="53" t="s">
        <v>46</v>
      </c>
      <c r="B33" s="49" t="s">
        <v>30</v>
      </c>
      <c r="C33" s="50" t="s">
        <v>1314</v>
      </c>
      <c r="D33" s="51">
        <v>13003300</v>
      </c>
      <c r="E33" s="51">
        <v>5494971.3099999996</v>
      </c>
      <c r="F33" s="52">
        <f t="shared" si="0"/>
        <v>7508328.6900000004</v>
      </c>
    </row>
    <row r="34" spans="1:6" ht="52.8" x14ac:dyDescent="0.25">
      <c r="A34" s="53" t="s">
        <v>47</v>
      </c>
      <c r="B34" s="49" t="s">
        <v>30</v>
      </c>
      <c r="C34" s="50" t="s">
        <v>1315</v>
      </c>
      <c r="D34" s="51">
        <v>62000</v>
      </c>
      <c r="E34" s="51">
        <v>30574.240000000002</v>
      </c>
      <c r="F34" s="52">
        <f t="shared" si="0"/>
        <v>31425.759999999998</v>
      </c>
    </row>
    <row r="35" spans="1:6" ht="79.2" x14ac:dyDescent="0.25">
      <c r="A35" s="53" t="s">
        <v>48</v>
      </c>
      <c r="B35" s="49" t="s">
        <v>30</v>
      </c>
      <c r="C35" s="50" t="s">
        <v>1316</v>
      </c>
      <c r="D35" s="51">
        <v>62000</v>
      </c>
      <c r="E35" s="51">
        <v>30574.240000000002</v>
      </c>
      <c r="F35" s="52">
        <f t="shared" si="0"/>
        <v>31425.759999999998</v>
      </c>
    </row>
    <row r="36" spans="1:6" ht="39.6" x14ac:dyDescent="0.25">
      <c r="A36" s="48" t="s">
        <v>49</v>
      </c>
      <c r="B36" s="49" t="s">
        <v>30</v>
      </c>
      <c r="C36" s="50" t="s">
        <v>1317</v>
      </c>
      <c r="D36" s="51">
        <v>13483000</v>
      </c>
      <c r="E36" s="51">
        <v>5965089.5300000003</v>
      </c>
      <c r="F36" s="52">
        <f t="shared" si="0"/>
        <v>7517910.4699999997</v>
      </c>
    </row>
    <row r="37" spans="1:6" ht="66" x14ac:dyDescent="0.25">
      <c r="A37" s="53" t="s">
        <v>50</v>
      </c>
      <c r="B37" s="49" t="s">
        <v>30</v>
      </c>
      <c r="C37" s="50" t="s">
        <v>1318</v>
      </c>
      <c r="D37" s="51">
        <v>13483000</v>
      </c>
      <c r="E37" s="51">
        <v>5965089.5300000003</v>
      </c>
      <c r="F37" s="52">
        <f t="shared" si="0"/>
        <v>7517910.4699999997</v>
      </c>
    </row>
    <row r="38" spans="1:6" ht="39.6" x14ac:dyDescent="0.25">
      <c r="A38" s="48" t="s">
        <v>51</v>
      </c>
      <c r="B38" s="49" t="s">
        <v>30</v>
      </c>
      <c r="C38" s="50" t="s">
        <v>1319</v>
      </c>
      <c r="D38" s="51">
        <v>-1615800</v>
      </c>
      <c r="E38" s="51">
        <v>-619042.56999999995</v>
      </c>
      <c r="F38" s="52" t="str">
        <f t="shared" si="0"/>
        <v>-</v>
      </c>
    </row>
    <row r="39" spans="1:6" ht="66" x14ac:dyDescent="0.25">
      <c r="A39" s="53" t="s">
        <v>52</v>
      </c>
      <c r="B39" s="49" t="s">
        <v>30</v>
      </c>
      <c r="C39" s="50" t="s">
        <v>1320</v>
      </c>
      <c r="D39" s="51">
        <v>-1615800</v>
      </c>
      <c r="E39" s="51">
        <v>-619042.56999999995</v>
      </c>
      <c r="F39" s="52" t="str">
        <f t="shared" si="0"/>
        <v>-</v>
      </c>
    </row>
    <row r="40" spans="1:6" ht="13.2" x14ac:dyDescent="0.25">
      <c r="A40" s="48" t="s">
        <v>53</v>
      </c>
      <c r="B40" s="49" t="s">
        <v>30</v>
      </c>
      <c r="C40" s="50" t="s">
        <v>1321</v>
      </c>
      <c r="D40" s="51">
        <v>25552400</v>
      </c>
      <c r="E40" s="51">
        <v>11824204.25</v>
      </c>
      <c r="F40" s="52">
        <f t="shared" si="0"/>
        <v>13728195.75</v>
      </c>
    </row>
    <row r="41" spans="1:6" ht="13.2" x14ac:dyDescent="0.25">
      <c r="A41" s="48" t="s">
        <v>54</v>
      </c>
      <c r="B41" s="49" t="s">
        <v>30</v>
      </c>
      <c r="C41" s="50" t="s">
        <v>1322</v>
      </c>
      <c r="D41" s="51">
        <v>7166000</v>
      </c>
      <c r="E41" s="51">
        <v>4105115.83</v>
      </c>
      <c r="F41" s="52">
        <f t="shared" si="0"/>
        <v>3060884.17</v>
      </c>
    </row>
    <row r="42" spans="1:6" ht="26.4" x14ac:dyDescent="0.25">
      <c r="A42" s="48" t="s">
        <v>55</v>
      </c>
      <c r="B42" s="49" t="s">
        <v>30</v>
      </c>
      <c r="C42" s="50" t="s">
        <v>1323</v>
      </c>
      <c r="D42" s="51">
        <v>5210000</v>
      </c>
      <c r="E42" s="51">
        <v>2840386.25</v>
      </c>
      <c r="F42" s="52">
        <f t="shared" si="0"/>
        <v>2369613.75</v>
      </c>
    </row>
    <row r="43" spans="1:6" ht="26.4" x14ac:dyDescent="0.25">
      <c r="A43" s="48" t="s">
        <v>55</v>
      </c>
      <c r="B43" s="49" t="s">
        <v>30</v>
      </c>
      <c r="C43" s="50" t="s">
        <v>1324</v>
      </c>
      <c r="D43" s="51">
        <v>5210000</v>
      </c>
      <c r="E43" s="51">
        <v>2840386.25</v>
      </c>
      <c r="F43" s="52">
        <f t="shared" si="0"/>
        <v>2369613.75</v>
      </c>
    </row>
    <row r="44" spans="1:6" ht="26.4" x14ac:dyDescent="0.25">
      <c r="A44" s="48" t="s">
        <v>56</v>
      </c>
      <c r="B44" s="49" t="s">
        <v>30</v>
      </c>
      <c r="C44" s="50" t="s">
        <v>1325</v>
      </c>
      <c r="D44" s="51">
        <v>1956000</v>
      </c>
      <c r="E44" s="51">
        <v>1264729.58</v>
      </c>
      <c r="F44" s="52">
        <f t="shared" si="0"/>
        <v>691270.41999999993</v>
      </c>
    </row>
    <row r="45" spans="1:6" ht="39.6" x14ac:dyDescent="0.25">
      <c r="A45" s="48" t="s">
        <v>57</v>
      </c>
      <c r="B45" s="49" t="s">
        <v>30</v>
      </c>
      <c r="C45" s="50" t="s">
        <v>1326</v>
      </c>
      <c r="D45" s="51">
        <v>1956000</v>
      </c>
      <c r="E45" s="51">
        <v>1264729.58</v>
      </c>
      <c r="F45" s="52">
        <f t="shared" si="0"/>
        <v>691270.41999999993</v>
      </c>
    </row>
    <row r="46" spans="1:6" ht="13.2" x14ac:dyDescent="0.25">
      <c r="A46" s="48" t="s">
        <v>58</v>
      </c>
      <c r="B46" s="49" t="s">
        <v>30</v>
      </c>
      <c r="C46" s="50" t="s">
        <v>1327</v>
      </c>
      <c r="D46" s="51" t="s">
        <v>37</v>
      </c>
      <c r="E46" s="51">
        <v>15022.71</v>
      </c>
      <c r="F46" s="52" t="str">
        <f t="shared" si="0"/>
        <v>-</v>
      </c>
    </row>
    <row r="47" spans="1:6" ht="13.2" x14ac:dyDescent="0.25">
      <c r="A47" s="48" t="s">
        <v>58</v>
      </c>
      <c r="B47" s="49" t="s">
        <v>30</v>
      </c>
      <c r="C47" s="50" t="s">
        <v>1328</v>
      </c>
      <c r="D47" s="51" t="s">
        <v>37</v>
      </c>
      <c r="E47" s="51">
        <v>15022.71</v>
      </c>
      <c r="F47" s="52" t="str">
        <f t="shared" si="0"/>
        <v>-</v>
      </c>
    </row>
    <row r="48" spans="1:6" ht="13.2" x14ac:dyDescent="0.25">
      <c r="A48" s="48" t="s">
        <v>59</v>
      </c>
      <c r="B48" s="49" t="s">
        <v>30</v>
      </c>
      <c r="C48" s="50" t="s">
        <v>1329</v>
      </c>
      <c r="D48" s="51">
        <v>14773400</v>
      </c>
      <c r="E48" s="51">
        <v>5772222.4400000004</v>
      </c>
      <c r="F48" s="52">
        <f t="shared" si="0"/>
        <v>9001177.5599999987</v>
      </c>
    </row>
    <row r="49" spans="1:6" ht="13.2" x14ac:dyDescent="0.25">
      <c r="A49" s="48" t="s">
        <v>59</v>
      </c>
      <c r="B49" s="49" t="s">
        <v>30</v>
      </c>
      <c r="C49" s="50" t="s">
        <v>1330</v>
      </c>
      <c r="D49" s="51">
        <v>14773400</v>
      </c>
      <c r="E49" s="51">
        <v>5772222.4400000004</v>
      </c>
      <c r="F49" s="52">
        <f t="shared" si="0"/>
        <v>9001177.5599999987</v>
      </c>
    </row>
    <row r="50" spans="1:6" ht="13.2" x14ac:dyDescent="0.25">
      <c r="A50" s="48" t="s">
        <v>60</v>
      </c>
      <c r="B50" s="49" t="s">
        <v>30</v>
      </c>
      <c r="C50" s="50" t="s">
        <v>1331</v>
      </c>
      <c r="D50" s="51">
        <v>3613000</v>
      </c>
      <c r="E50" s="51">
        <v>1931843.27</v>
      </c>
      <c r="F50" s="52">
        <f t="shared" si="0"/>
        <v>1681156.73</v>
      </c>
    </row>
    <row r="51" spans="1:6" ht="26.4" x14ac:dyDescent="0.25">
      <c r="A51" s="48" t="s">
        <v>61</v>
      </c>
      <c r="B51" s="49" t="s">
        <v>30</v>
      </c>
      <c r="C51" s="50" t="s">
        <v>1332</v>
      </c>
      <c r="D51" s="51">
        <v>3613000</v>
      </c>
      <c r="E51" s="51">
        <v>1931843.27</v>
      </c>
      <c r="F51" s="52">
        <f t="shared" si="0"/>
        <v>1681156.73</v>
      </c>
    </row>
    <row r="52" spans="1:6" ht="13.2" x14ac:dyDescent="0.25">
      <c r="A52" s="48" t="s">
        <v>62</v>
      </c>
      <c r="B52" s="49" t="s">
        <v>30</v>
      </c>
      <c r="C52" s="50" t="s">
        <v>1333</v>
      </c>
      <c r="D52" s="51">
        <v>23821000</v>
      </c>
      <c r="E52" s="51">
        <v>4013024.49</v>
      </c>
      <c r="F52" s="52">
        <f t="shared" si="0"/>
        <v>19807975.509999998</v>
      </c>
    </row>
    <row r="53" spans="1:6" ht="13.2" x14ac:dyDescent="0.25">
      <c r="A53" s="48" t="s">
        <v>63</v>
      </c>
      <c r="B53" s="49" t="s">
        <v>30</v>
      </c>
      <c r="C53" s="50" t="s">
        <v>1334</v>
      </c>
      <c r="D53" s="51">
        <v>23821000</v>
      </c>
      <c r="E53" s="51">
        <v>4013024.49</v>
      </c>
      <c r="F53" s="52">
        <f t="shared" si="0"/>
        <v>19807975.509999998</v>
      </c>
    </row>
    <row r="54" spans="1:6" ht="13.2" x14ac:dyDescent="0.25">
      <c r="A54" s="48" t="s">
        <v>64</v>
      </c>
      <c r="B54" s="49" t="s">
        <v>30</v>
      </c>
      <c r="C54" s="50" t="s">
        <v>1335</v>
      </c>
      <c r="D54" s="51">
        <v>2617000</v>
      </c>
      <c r="E54" s="51">
        <v>1267732.5</v>
      </c>
      <c r="F54" s="52">
        <f t="shared" si="0"/>
        <v>1349267.5</v>
      </c>
    </row>
    <row r="55" spans="1:6" ht="13.2" x14ac:dyDescent="0.25">
      <c r="A55" s="48" t="s">
        <v>65</v>
      </c>
      <c r="B55" s="49" t="s">
        <v>30</v>
      </c>
      <c r="C55" s="50" t="s">
        <v>1336</v>
      </c>
      <c r="D55" s="51">
        <v>21204000</v>
      </c>
      <c r="E55" s="51">
        <v>2745291.99</v>
      </c>
      <c r="F55" s="52">
        <f t="shared" si="0"/>
        <v>18458708.009999998</v>
      </c>
    </row>
    <row r="56" spans="1:6" ht="13.2" x14ac:dyDescent="0.25">
      <c r="A56" s="48" t="s">
        <v>66</v>
      </c>
      <c r="B56" s="49" t="s">
        <v>30</v>
      </c>
      <c r="C56" s="50" t="s">
        <v>1337</v>
      </c>
      <c r="D56" s="51">
        <v>5484400</v>
      </c>
      <c r="E56" s="51">
        <v>2292962.0699999998</v>
      </c>
      <c r="F56" s="52">
        <f t="shared" si="0"/>
        <v>3191437.93</v>
      </c>
    </row>
    <row r="57" spans="1:6" ht="26.4" x14ac:dyDescent="0.25">
      <c r="A57" s="48" t="s">
        <v>67</v>
      </c>
      <c r="B57" s="49" t="s">
        <v>30</v>
      </c>
      <c r="C57" s="50" t="s">
        <v>1338</v>
      </c>
      <c r="D57" s="51">
        <v>3552800</v>
      </c>
      <c r="E57" s="51">
        <v>1812204.79</v>
      </c>
      <c r="F57" s="52">
        <f t="shared" si="0"/>
        <v>1740595.21</v>
      </c>
    </row>
    <row r="58" spans="1:6" ht="26.4" x14ac:dyDescent="0.25">
      <c r="A58" s="48" t="s">
        <v>68</v>
      </c>
      <c r="B58" s="49" t="s">
        <v>30</v>
      </c>
      <c r="C58" s="50" t="s">
        <v>1339</v>
      </c>
      <c r="D58" s="51">
        <v>3552800</v>
      </c>
      <c r="E58" s="51">
        <v>1812204.79</v>
      </c>
      <c r="F58" s="52">
        <f t="shared" si="0"/>
        <v>1740595.21</v>
      </c>
    </row>
    <row r="59" spans="1:6" ht="52.8" x14ac:dyDescent="0.25">
      <c r="A59" s="48" t="s">
        <v>69</v>
      </c>
      <c r="B59" s="49" t="s">
        <v>30</v>
      </c>
      <c r="C59" s="50" t="s">
        <v>1340</v>
      </c>
      <c r="D59" s="51" t="s">
        <v>37</v>
      </c>
      <c r="E59" s="51">
        <v>97672.5</v>
      </c>
      <c r="F59" s="52" t="str">
        <f t="shared" si="0"/>
        <v>-</v>
      </c>
    </row>
    <row r="60" spans="1:6" ht="26.4" x14ac:dyDescent="0.25">
      <c r="A60" s="48" t="s">
        <v>70</v>
      </c>
      <c r="B60" s="49" t="s">
        <v>30</v>
      </c>
      <c r="C60" s="50" t="s">
        <v>1341</v>
      </c>
      <c r="D60" s="51">
        <v>1931600</v>
      </c>
      <c r="E60" s="51">
        <v>383084.78</v>
      </c>
      <c r="F60" s="52">
        <f t="shared" si="0"/>
        <v>1548515.22</v>
      </c>
    </row>
    <row r="61" spans="1:6" ht="26.4" x14ac:dyDescent="0.25">
      <c r="A61" s="48" t="s">
        <v>71</v>
      </c>
      <c r="B61" s="49" t="s">
        <v>30</v>
      </c>
      <c r="C61" s="50" t="s">
        <v>1342</v>
      </c>
      <c r="D61" s="51">
        <v>1668100</v>
      </c>
      <c r="E61" s="51">
        <v>284174.78000000003</v>
      </c>
      <c r="F61" s="52">
        <f t="shared" si="0"/>
        <v>1383925.22</v>
      </c>
    </row>
    <row r="62" spans="1:6" ht="26.4" x14ac:dyDescent="0.25">
      <c r="A62" s="48" t="s">
        <v>72</v>
      </c>
      <c r="B62" s="49" t="s">
        <v>30</v>
      </c>
      <c r="C62" s="50" t="s">
        <v>1343</v>
      </c>
      <c r="D62" s="51">
        <v>157700</v>
      </c>
      <c r="E62" s="51">
        <v>54810</v>
      </c>
      <c r="F62" s="52">
        <f t="shared" ref="F62:F115" si="1">IF(OR(D62="-",IF(E62="-",0,E62)&gt;=IF(D62="-",0,D62)),"-",IF(D62="-",0,D62)-IF(E62="-",0,E62))</f>
        <v>102890</v>
      </c>
    </row>
    <row r="63" spans="1:6" ht="39.6" x14ac:dyDescent="0.25">
      <c r="A63" s="48" t="s">
        <v>73</v>
      </c>
      <c r="B63" s="49" t="s">
        <v>30</v>
      </c>
      <c r="C63" s="50" t="s">
        <v>1344</v>
      </c>
      <c r="D63" s="51">
        <v>105800</v>
      </c>
      <c r="E63" s="51">
        <v>44100</v>
      </c>
      <c r="F63" s="52">
        <f t="shared" si="1"/>
        <v>61700</v>
      </c>
    </row>
    <row r="64" spans="1:6" ht="52.8" x14ac:dyDescent="0.25">
      <c r="A64" s="53" t="s">
        <v>74</v>
      </c>
      <c r="B64" s="49" t="s">
        <v>30</v>
      </c>
      <c r="C64" s="50" t="s">
        <v>1345</v>
      </c>
      <c r="D64" s="51">
        <v>105800</v>
      </c>
      <c r="E64" s="51">
        <v>44100</v>
      </c>
      <c r="F64" s="52">
        <f t="shared" si="1"/>
        <v>61700</v>
      </c>
    </row>
    <row r="65" spans="1:6" ht="26.4" x14ac:dyDescent="0.25">
      <c r="A65" s="48" t="s">
        <v>75</v>
      </c>
      <c r="B65" s="49" t="s">
        <v>30</v>
      </c>
      <c r="C65" s="50" t="s">
        <v>1346</v>
      </c>
      <c r="D65" s="51">
        <v>19842600</v>
      </c>
      <c r="E65" s="51">
        <v>9994605.1500000004</v>
      </c>
      <c r="F65" s="52">
        <f t="shared" si="1"/>
        <v>9847994.8499999996</v>
      </c>
    </row>
    <row r="66" spans="1:6" ht="13.2" x14ac:dyDescent="0.25">
      <c r="A66" s="48" t="s">
        <v>76</v>
      </c>
      <c r="B66" s="49" t="s">
        <v>30</v>
      </c>
      <c r="C66" s="50" t="s">
        <v>1347</v>
      </c>
      <c r="D66" s="51">
        <v>15000</v>
      </c>
      <c r="E66" s="51" t="s">
        <v>37</v>
      </c>
      <c r="F66" s="52">
        <f t="shared" si="1"/>
        <v>15000</v>
      </c>
    </row>
    <row r="67" spans="1:6" ht="26.4" x14ac:dyDescent="0.25">
      <c r="A67" s="48" t="s">
        <v>77</v>
      </c>
      <c r="B67" s="49" t="s">
        <v>30</v>
      </c>
      <c r="C67" s="50" t="s">
        <v>1348</v>
      </c>
      <c r="D67" s="51">
        <v>15000</v>
      </c>
      <c r="E67" s="51" t="s">
        <v>37</v>
      </c>
      <c r="F67" s="52">
        <f t="shared" si="1"/>
        <v>15000</v>
      </c>
    </row>
    <row r="68" spans="1:6" ht="52.8" x14ac:dyDescent="0.25">
      <c r="A68" s="53" t="s">
        <v>78</v>
      </c>
      <c r="B68" s="49" t="s">
        <v>30</v>
      </c>
      <c r="C68" s="50" t="s">
        <v>1349</v>
      </c>
      <c r="D68" s="51">
        <v>18972600</v>
      </c>
      <c r="E68" s="51">
        <v>9820639.9100000001</v>
      </c>
      <c r="F68" s="52">
        <f t="shared" si="1"/>
        <v>9151960.0899999999</v>
      </c>
    </row>
    <row r="69" spans="1:6" ht="39.6" x14ac:dyDescent="0.25">
      <c r="A69" s="48" t="s">
        <v>79</v>
      </c>
      <c r="B69" s="49" t="s">
        <v>30</v>
      </c>
      <c r="C69" s="50" t="s">
        <v>1350</v>
      </c>
      <c r="D69" s="51">
        <v>17300000</v>
      </c>
      <c r="E69" s="51">
        <v>8945933.0399999991</v>
      </c>
      <c r="F69" s="52">
        <f t="shared" si="1"/>
        <v>8354066.9600000009</v>
      </c>
    </row>
    <row r="70" spans="1:6" ht="52.8" x14ac:dyDescent="0.25">
      <c r="A70" s="53" t="s">
        <v>80</v>
      </c>
      <c r="B70" s="49" t="s">
        <v>30</v>
      </c>
      <c r="C70" s="50" t="s">
        <v>1351</v>
      </c>
      <c r="D70" s="51">
        <v>17300000</v>
      </c>
      <c r="E70" s="51">
        <v>8945933.0399999991</v>
      </c>
      <c r="F70" s="52">
        <f t="shared" si="1"/>
        <v>8354066.9600000009</v>
      </c>
    </row>
    <row r="71" spans="1:6" ht="52.8" x14ac:dyDescent="0.25">
      <c r="A71" s="53" t="s">
        <v>81</v>
      </c>
      <c r="B71" s="49" t="s">
        <v>30</v>
      </c>
      <c r="C71" s="50" t="s">
        <v>1352</v>
      </c>
      <c r="D71" s="51">
        <v>221000</v>
      </c>
      <c r="E71" s="51">
        <v>106907.58</v>
      </c>
      <c r="F71" s="52">
        <f t="shared" si="1"/>
        <v>114092.42</v>
      </c>
    </row>
    <row r="72" spans="1:6" ht="52.8" x14ac:dyDescent="0.25">
      <c r="A72" s="48" t="s">
        <v>82</v>
      </c>
      <c r="B72" s="49" t="s">
        <v>30</v>
      </c>
      <c r="C72" s="50" t="s">
        <v>1353</v>
      </c>
      <c r="D72" s="51">
        <v>221000</v>
      </c>
      <c r="E72" s="51">
        <v>106907.58</v>
      </c>
      <c r="F72" s="52">
        <f t="shared" si="1"/>
        <v>114092.42</v>
      </c>
    </row>
    <row r="73" spans="1:6" ht="52.8" x14ac:dyDescent="0.25">
      <c r="A73" s="53" t="s">
        <v>83</v>
      </c>
      <c r="B73" s="49" t="s">
        <v>30</v>
      </c>
      <c r="C73" s="50" t="s">
        <v>1354</v>
      </c>
      <c r="D73" s="51">
        <v>16300</v>
      </c>
      <c r="E73" s="51">
        <v>7540.95</v>
      </c>
      <c r="F73" s="52">
        <f t="shared" si="1"/>
        <v>8759.0499999999993</v>
      </c>
    </row>
    <row r="74" spans="1:6" ht="39.6" x14ac:dyDescent="0.25">
      <c r="A74" s="48" t="s">
        <v>84</v>
      </c>
      <c r="B74" s="49" t="s">
        <v>30</v>
      </c>
      <c r="C74" s="50" t="s">
        <v>1355</v>
      </c>
      <c r="D74" s="51">
        <v>16300</v>
      </c>
      <c r="E74" s="51">
        <v>7540.95</v>
      </c>
      <c r="F74" s="52">
        <f t="shared" si="1"/>
        <v>8759.0499999999993</v>
      </c>
    </row>
    <row r="75" spans="1:6" ht="26.4" x14ac:dyDescent="0.25">
      <c r="A75" s="48" t="s">
        <v>85</v>
      </c>
      <c r="B75" s="49" t="s">
        <v>30</v>
      </c>
      <c r="C75" s="50" t="s">
        <v>1356</v>
      </c>
      <c r="D75" s="51">
        <v>1435300</v>
      </c>
      <c r="E75" s="51">
        <v>760258.34</v>
      </c>
      <c r="F75" s="52">
        <f t="shared" si="1"/>
        <v>675041.66</v>
      </c>
    </row>
    <row r="76" spans="1:6" ht="26.4" x14ac:dyDescent="0.25">
      <c r="A76" s="48" t="s">
        <v>86</v>
      </c>
      <c r="B76" s="49" t="s">
        <v>30</v>
      </c>
      <c r="C76" s="50" t="s">
        <v>1357</v>
      </c>
      <c r="D76" s="51">
        <v>1435300</v>
      </c>
      <c r="E76" s="51">
        <v>760258.34</v>
      </c>
      <c r="F76" s="52">
        <f t="shared" si="1"/>
        <v>675041.66</v>
      </c>
    </row>
    <row r="77" spans="1:6" ht="13.2" x14ac:dyDescent="0.25">
      <c r="A77" s="48" t="s">
        <v>87</v>
      </c>
      <c r="B77" s="49" t="s">
        <v>30</v>
      </c>
      <c r="C77" s="50" t="s">
        <v>1358</v>
      </c>
      <c r="D77" s="51">
        <v>855000</v>
      </c>
      <c r="E77" s="51" t="s">
        <v>37</v>
      </c>
      <c r="F77" s="52">
        <f t="shared" si="1"/>
        <v>855000</v>
      </c>
    </row>
    <row r="78" spans="1:6" ht="26.4" x14ac:dyDescent="0.25">
      <c r="A78" s="48" t="s">
        <v>88</v>
      </c>
      <c r="B78" s="49" t="s">
        <v>30</v>
      </c>
      <c r="C78" s="50" t="s">
        <v>1359</v>
      </c>
      <c r="D78" s="51">
        <v>855000</v>
      </c>
      <c r="E78" s="51" t="s">
        <v>37</v>
      </c>
      <c r="F78" s="52">
        <f t="shared" si="1"/>
        <v>855000</v>
      </c>
    </row>
    <row r="79" spans="1:6" ht="39.6" x14ac:dyDescent="0.25">
      <c r="A79" s="48" t="s">
        <v>89</v>
      </c>
      <c r="B79" s="49" t="s">
        <v>30</v>
      </c>
      <c r="C79" s="50" t="s">
        <v>1360</v>
      </c>
      <c r="D79" s="51">
        <v>855000</v>
      </c>
      <c r="E79" s="51" t="s">
        <v>37</v>
      </c>
      <c r="F79" s="52">
        <f t="shared" si="1"/>
        <v>855000</v>
      </c>
    </row>
    <row r="80" spans="1:6" ht="52.8" x14ac:dyDescent="0.25">
      <c r="A80" s="53" t="s">
        <v>90</v>
      </c>
      <c r="B80" s="49" t="s">
        <v>30</v>
      </c>
      <c r="C80" s="50" t="s">
        <v>1361</v>
      </c>
      <c r="D80" s="51" t="s">
        <v>37</v>
      </c>
      <c r="E80" s="51">
        <v>173965.24</v>
      </c>
      <c r="F80" s="52" t="str">
        <f t="shared" si="1"/>
        <v>-</v>
      </c>
    </row>
    <row r="81" spans="1:6" ht="66" x14ac:dyDescent="0.25">
      <c r="A81" s="53" t="s">
        <v>91</v>
      </c>
      <c r="B81" s="49" t="s">
        <v>30</v>
      </c>
      <c r="C81" s="50" t="s">
        <v>1362</v>
      </c>
      <c r="D81" s="51" t="s">
        <v>37</v>
      </c>
      <c r="E81" s="51">
        <v>173965.24</v>
      </c>
      <c r="F81" s="52" t="str">
        <f t="shared" si="1"/>
        <v>-</v>
      </c>
    </row>
    <row r="82" spans="1:6" ht="66" x14ac:dyDescent="0.25">
      <c r="A82" s="53" t="s">
        <v>92</v>
      </c>
      <c r="B82" s="49" t="s">
        <v>30</v>
      </c>
      <c r="C82" s="50" t="s">
        <v>1363</v>
      </c>
      <c r="D82" s="51" t="s">
        <v>37</v>
      </c>
      <c r="E82" s="51">
        <v>173965.24</v>
      </c>
      <c r="F82" s="52" t="str">
        <f t="shared" si="1"/>
        <v>-</v>
      </c>
    </row>
    <row r="83" spans="1:6" ht="13.2" x14ac:dyDescent="0.25">
      <c r="A83" s="48" t="s">
        <v>93</v>
      </c>
      <c r="B83" s="49" t="s">
        <v>30</v>
      </c>
      <c r="C83" s="50" t="s">
        <v>1364</v>
      </c>
      <c r="D83" s="51">
        <v>46800</v>
      </c>
      <c r="E83" s="51">
        <v>116208.16</v>
      </c>
      <c r="F83" s="52" t="str">
        <f t="shared" si="1"/>
        <v>-</v>
      </c>
    </row>
    <row r="84" spans="1:6" ht="13.2" x14ac:dyDescent="0.25">
      <c r="A84" s="48" t="s">
        <v>94</v>
      </c>
      <c r="B84" s="49" t="s">
        <v>30</v>
      </c>
      <c r="C84" s="50" t="s">
        <v>1365</v>
      </c>
      <c r="D84" s="51">
        <v>46800</v>
      </c>
      <c r="E84" s="51">
        <v>116208.16</v>
      </c>
      <c r="F84" s="52" t="str">
        <f t="shared" si="1"/>
        <v>-</v>
      </c>
    </row>
    <row r="85" spans="1:6" ht="26.4" x14ac:dyDescent="0.25">
      <c r="A85" s="48" t="s">
        <v>95</v>
      </c>
      <c r="B85" s="49" t="s">
        <v>30</v>
      </c>
      <c r="C85" s="50" t="s">
        <v>1366</v>
      </c>
      <c r="D85" s="51">
        <v>19300</v>
      </c>
      <c r="E85" s="51">
        <v>13319.41</v>
      </c>
      <c r="F85" s="52">
        <f t="shared" si="1"/>
        <v>5980.59</v>
      </c>
    </row>
    <row r="86" spans="1:6" ht="13.2" x14ac:dyDescent="0.25">
      <c r="A86" s="48" t="s">
        <v>96</v>
      </c>
      <c r="B86" s="49" t="s">
        <v>30</v>
      </c>
      <c r="C86" s="50" t="s">
        <v>1367</v>
      </c>
      <c r="D86" s="51">
        <v>27500</v>
      </c>
      <c r="E86" s="51">
        <v>37475.03</v>
      </c>
      <c r="F86" s="52" t="str">
        <f t="shared" si="1"/>
        <v>-</v>
      </c>
    </row>
    <row r="87" spans="1:6" ht="13.2" x14ac:dyDescent="0.25">
      <c r="A87" s="48" t="s">
        <v>97</v>
      </c>
      <c r="B87" s="49" t="s">
        <v>30</v>
      </c>
      <c r="C87" s="50" t="s">
        <v>1368</v>
      </c>
      <c r="D87" s="51" t="s">
        <v>37</v>
      </c>
      <c r="E87" s="51">
        <v>65413.72</v>
      </c>
      <c r="F87" s="52" t="str">
        <f t="shared" si="1"/>
        <v>-</v>
      </c>
    </row>
    <row r="88" spans="1:6" ht="13.2" x14ac:dyDescent="0.25">
      <c r="A88" s="48" t="s">
        <v>98</v>
      </c>
      <c r="B88" s="49" t="s">
        <v>30</v>
      </c>
      <c r="C88" s="50" t="s">
        <v>1369</v>
      </c>
      <c r="D88" s="51" t="s">
        <v>37</v>
      </c>
      <c r="E88" s="51">
        <v>65413.72</v>
      </c>
      <c r="F88" s="52" t="str">
        <f t="shared" si="1"/>
        <v>-</v>
      </c>
    </row>
    <row r="89" spans="1:6" ht="13.2" x14ac:dyDescent="0.25">
      <c r="A89" s="48" t="s">
        <v>99</v>
      </c>
      <c r="B89" s="49" t="s">
        <v>30</v>
      </c>
      <c r="C89" s="50" t="s">
        <v>1370</v>
      </c>
      <c r="D89" s="51">
        <v>592400</v>
      </c>
      <c r="E89" s="51">
        <v>247745.45</v>
      </c>
      <c r="F89" s="52">
        <f t="shared" si="1"/>
        <v>344654.55</v>
      </c>
    </row>
    <row r="90" spans="1:6" ht="13.2" x14ac:dyDescent="0.25">
      <c r="A90" s="48" t="s">
        <v>100</v>
      </c>
      <c r="B90" s="49" t="s">
        <v>30</v>
      </c>
      <c r="C90" s="50" t="s">
        <v>1371</v>
      </c>
      <c r="D90" s="51">
        <v>292400</v>
      </c>
      <c r="E90" s="51">
        <v>-20159.599999999999</v>
      </c>
      <c r="F90" s="52">
        <f t="shared" si="1"/>
        <v>312559.59999999998</v>
      </c>
    </row>
    <row r="91" spans="1:6" ht="13.2" x14ac:dyDescent="0.25">
      <c r="A91" s="48" t="s">
        <v>101</v>
      </c>
      <c r="B91" s="49" t="s">
        <v>30</v>
      </c>
      <c r="C91" s="50" t="s">
        <v>1372</v>
      </c>
      <c r="D91" s="51">
        <v>292400</v>
      </c>
      <c r="E91" s="51">
        <v>-20159.599999999999</v>
      </c>
      <c r="F91" s="52">
        <f t="shared" si="1"/>
        <v>312559.59999999998</v>
      </c>
    </row>
    <row r="92" spans="1:6" ht="26.4" x14ac:dyDescent="0.25">
      <c r="A92" s="48" t="s">
        <v>102</v>
      </c>
      <c r="B92" s="49" t="s">
        <v>30</v>
      </c>
      <c r="C92" s="50" t="s">
        <v>1373</v>
      </c>
      <c r="D92" s="51">
        <v>292400</v>
      </c>
      <c r="E92" s="51">
        <v>-20159.599999999999</v>
      </c>
      <c r="F92" s="52">
        <f t="shared" si="1"/>
        <v>312559.59999999998</v>
      </c>
    </row>
    <row r="93" spans="1:6" ht="13.2" x14ac:dyDescent="0.25">
      <c r="A93" s="48" t="s">
        <v>103</v>
      </c>
      <c r="B93" s="49" t="s">
        <v>30</v>
      </c>
      <c r="C93" s="50" t="s">
        <v>1374</v>
      </c>
      <c r="D93" s="51">
        <v>300000</v>
      </c>
      <c r="E93" s="51">
        <v>267905.05</v>
      </c>
      <c r="F93" s="52">
        <f t="shared" si="1"/>
        <v>32094.950000000012</v>
      </c>
    </row>
    <row r="94" spans="1:6" ht="26.4" x14ac:dyDescent="0.25">
      <c r="A94" s="48" t="s">
        <v>104</v>
      </c>
      <c r="B94" s="49" t="s">
        <v>30</v>
      </c>
      <c r="C94" s="50" t="s">
        <v>1375</v>
      </c>
      <c r="D94" s="51" t="s">
        <v>37</v>
      </c>
      <c r="E94" s="51">
        <v>249333.93</v>
      </c>
      <c r="F94" s="52" t="str">
        <f t="shared" si="1"/>
        <v>-</v>
      </c>
    </row>
    <row r="95" spans="1:6" ht="26.4" x14ac:dyDescent="0.25">
      <c r="A95" s="48" t="s">
        <v>105</v>
      </c>
      <c r="B95" s="49" t="s">
        <v>30</v>
      </c>
      <c r="C95" s="50" t="s">
        <v>1376</v>
      </c>
      <c r="D95" s="51" t="s">
        <v>37</v>
      </c>
      <c r="E95" s="51">
        <v>249333.93</v>
      </c>
      <c r="F95" s="52" t="str">
        <f t="shared" si="1"/>
        <v>-</v>
      </c>
    </row>
    <row r="96" spans="1:6" ht="13.2" x14ac:dyDescent="0.25">
      <c r="A96" s="48" t="s">
        <v>106</v>
      </c>
      <c r="B96" s="49" t="s">
        <v>30</v>
      </c>
      <c r="C96" s="50" t="s">
        <v>1377</v>
      </c>
      <c r="D96" s="51">
        <v>300000</v>
      </c>
      <c r="E96" s="51">
        <v>18571.12</v>
      </c>
      <c r="F96" s="52">
        <f t="shared" si="1"/>
        <v>281428.88</v>
      </c>
    </row>
    <row r="97" spans="1:6" ht="13.2" x14ac:dyDescent="0.25">
      <c r="A97" s="48" t="s">
        <v>107</v>
      </c>
      <c r="B97" s="49" t="s">
        <v>30</v>
      </c>
      <c r="C97" s="50" t="s">
        <v>1378</v>
      </c>
      <c r="D97" s="51">
        <v>300000</v>
      </c>
      <c r="E97" s="51">
        <v>18571.12</v>
      </c>
      <c r="F97" s="52">
        <f t="shared" si="1"/>
        <v>281428.88</v>
      </c>
    </row>
    <row r="98" spans="1:6" ht="13.2" x14ac:dyDescent="0.25">
      <c r="A98" s="48" t="s">
        <v>108</v>
      </c>
      <c r="B98" s="49" t="s">
        <v>30</v>
      </c>
      <c r="C98" s="50" t="s">
        <v>1379</v>
      </c>
      <c r="D98" s="51">
        <v>1934400</v>
      </c>
      <c r="E98" s="51">
        <v>6040294.3399999999</v>
      </c>
      <c r="F98" s="52" t="str">
        <f t="shared" si="1"/>
        <v>-</v>
      </c>
    </row>
    <row r="99" spans="1:6" ht="52.8" x14ac:dyDescent="0.25">
      <c r="A99" s="53" t="s">
        <v>109</v>
      </c>
      <c r="B99" s="49" t="s">
        <v>30</v>
      </c>
      <c r="C99" s="50" t="s">
        <v>1380</v>
      </c>
      <c r="D99" s="51" t="s">
        <v>37</v>
      </c>
      <c r="E99" s="51">
        <v>541900</v>
      </c>
      <c r="F99" s="52" t="str">
        <f t="shared" si="1"/>
        <v>-</v>
      </c>
    </row>
    <row r="100" spans="1:6" ht="52.8" x14ac:dyDescent="0.25">
      <c r="A100" s="53" t="s">
        <v>110</v>
      </c>
      <c r="B100" s="49" t="s">
        <v>30</v>
      </c>
      <c r="C100" s="50" t="s">
        <v>1381</v>
      </c>
      <c r="D100" s="51" t="s">
        <v>37</v>
      </c>
      <c r="E100" s="51">
        <v>541900</v>
      </c>
      <c r="F100" s="52" t="str">
        <f t="shared" si="1"/>
        <v>-</v>
      </c>
    </row>
    <row r="101" spans="1:6" ht="52.8" x14ac:dyDescent="0.25">
      <c r="A101" s="53" t="s">
        <v>111</v>
      </c>
      <c r="B101" s="49" t="s">
        <v>30</v>
      </c>
      <c r="C101" s="50" t="s">
        <v>1382</v>
      </c>
      <c r="D101" s="51" t="s">
        <v>37</v>
      </c>
      <c r="E101" s="51">
        <v>541900</v>
      </c>
      <c r="F101" s="52" t="str">
        <f t="shared" si="1"/>
        <v>-</v>
      </c>
    </row>
    <row r="102" spans="1:6" ht="26.4" x14ac:dyDescent="0.25">
      <c r="A102" s="48" t="s">
        <v>112</v>
      </c>
      <c r="B102" s="49" t="s">
        <v>30</v>
      </c>
      <c r="C102" s="50" t="s">
        <v>1383</v>
      </c>
      <c r="D102" s="51">
        <v>1912400</v>
      </c>
      <c r="E102" s="51">
        <v>5399270.5700000003</v>
      </c>
      <c r="F102" s="52" t="str">
        <f t="shared" si="1"/>
        <v>-</v>
      </c>
    </row>
    <row r="103" spans="1:6" ht="26.4" x14ac:dyDescent="0.25">
      <c r="A103" s="48" t="s">
        <v>113</v>
      </c>
      <c r="B103" s="49" t="s">
        <v>30</v>
      </c>
      <c r="C103" s="50" t="s">
        <v>1384</v>
      </c>
      <c r="D103" s="51">
        <v>1884400</v>
      </c>
      <c r="E103" s="51">
        <v>5269122.54</v>
      </c>
      <c r="F103" s="52" t="str">
        <f t="shared" si="1"/>
        <v>-</v>
      </c>
    </row>
    <row r="104" spans="1:6" ht="39.6" x14ac:dyDescent="0.25">
      <c r="A104" s="48" t="s">
        <v>114</v>
      </c>
      <c r="B104" s="49" t="s">
        <v>30</v>
      </c>
      <c r="C104" s="50" t="s">
        <v>1385</v>
      </c>
      <c r="D104" s="51">
        <v>1884400</v>
      </c>
      <c r="E104" s="51">
        <v>5269122.54</v>
      </c>
      <c r="F104" s="52" t="str">
        <f t="shared" si="1"/>
        <v>-</v>
      </c>
    </row>
    <row r="105" spans="1:6" ht="39.6" x14ac:dyDescent="0.25">
      <c r="A105" s="48" t="s">
        <v>115</v>
      </c>
      <c r="B105" s="49" t="s">
        <v>30</v>
      </c>
      <c r="C105" s="50" t="s">
        <v>1386</v>
      </c>
      <c r="D105" s="51">
        <v>28000</v>
      </c>
      <c r="E105" s="51">
        <v>130148.03</v>
      </c>
      <c r="F105" s="52" t="str">
        <f t="shared" si="1"/>
        <v>-</v>
      </c>
    </row>
    <row r="106" spans="1:6" ht="39.6" x14ac:dyDescent="0.25">
      <c r="A106" s="48" t="s">
        <v>116</v>
      </c>
      <c r="B106" s="49" t="s">
        <v>30</v>
      </c>
      <c r="C106" s="50" t="s">
        <v>1387</v>
      </c>
      <c r="D106" s="51">
        <v>28000</v>
      </c>
      <c r="E106" s="51">
        <v>130148.03</v>
      </c>
      <c r="F106" s="52" t="str">
        <f t="shared" si="1"/>
        <v>-</v>
      </c>
    </row>
    <row r="107" spans="1:6" ht="52.8" x14ac:dyDescent="0.25">
      <c r="A107" s="48" t="s">
        <v>117</v>
      </c>
      <c r="B107" s="49" t="s">
        <v>30</v>
      </c>
      <c r="C107" s="50" t="s">
        <v>1388</v>
      </c>
      <c r="D107" s="51">
        <v>22000</v>
      </c>
      <c r="E107" s="51">
        <v>99123.77</v>
      </c>
      <c r="F107" s="52" t="str">
        <f t="shared" si="1"/>
        <v>-</v>
      </c>
    </row>
    <row r="108" spans="1:6" ht="39.6" x14ac:dyDescent="0.25">
      <c r="A108" s="48" t="s">
        <v>118</v>
      </c>
      <c r="B108" s="49" t="s">
        <v>30</v>
      </c>
      <c r="C108" s="50" t="s">
        <v>1389</v>
      </c>
      <c r="D108" s="51">
        <v>22000</v>
      </c>
      <c r="E108" s="51">
        <v>99123.77</v>
      </c>
      <c r="F108" s="52" t="str">
        <f t="shared" si="1"/>
        <v>-</v>
      </c>
    </row>
    <row r="109" spans="1:6" ht="66" x14ac:dyDescent="0.25">
      <c r="A109" s="53" t="s">
        <v>119</v>
      </c>
      <c r="B109" s="49" t="s">
        <v>30</v>
      </c>
      <c r="C109" s="50" t="s">
        <v>1390</v>
      </c>
      <c r="D109" s="51">
        <v>22000</v>
      </c>
      <c r="E109" s="51">
        <v>99123.77</v>
      </c>
      <c r="F109" s="52" t="str">
        <f t="shared" si="1"/>
        <v>-</v>
      </c>
    </row>
    <row r="110" spans="1:6" ht="13.2" x14ac:dyDescent="0.25">
      <c r="A110" s="48" t="s">
        <v>120</v>
      </c>
      <c r="B110" s="49" t="s">
        <v>30</v>
      </c>
      <c r="C110" s="50" t="s">
        <v>1391</v>
      </c>
      <c r="D110" s="51">
        <v>1924000</v>
      </c>
      <c r="E110" s="51">
        <v>311694.95</v>
      </c>
      <c r="F110" s="52">
        <f t="shared" si="1"/>
        <v>1612305.05</v>
      </c>
    </row>
    <row r="111" spans="1:6" ht="26.4" x14ac:dyDescent="0.25">
      <c r="A111" s="48" t="s">
        <v>121</v>
      </c>
      <c r="B111" s="49" t="s">
        <v>30</v>
      </c>
      <c r="C111" s="50" t="s">
        <v>1392</v>
      </c>
      <c r="D111" s="51" t="s">
        <v>37</v>
      </c>
      <c r="E111" s="51">
        <v>237151.66</v>
      </c>
      <c r="F111" s="52" t="str">
        <f t="shared" si="1"/>
        <v>-</v>
      </c>
    </row>
    <row r="112" spans="1:6" ht="39.6" x14ac:dyDescent="0.25">
      <c r="A112" s="48" t="s">
        <v>122</v>
      </c>
      <c r="B112" s="49" t="s">
        <v>30</v>
      </c>
      <c r="C112" s="50" t="s">
        <v>1393</v>
      </c>
      <c r="D112" s="51" t="s">
        <v>37</v>
      </c>
      <c r="E112" s="51">
        <v>4300</v>
      </c>
      <c r="F112" s="52" t="str">
        <f t="shared" si="1"/>
        <v>-</v>
      </c>
    </row>
    <row r="113" spans="1:6" ht="52.8" x14ac:dyDescent="0.25">
      <c r="A113" s="53" t="s">
        <v>123</v>
      </c>
      <c r="B113" s="49" t="s">
        <v>30</v>
      </c>
      <c r="C113" s="50" t="s">
        <v>1394</v>
      </c>
      <c r="D113" s="51" t="s">
        <v>37</v>
      </c>
      <c r="E113" s="51">
        <v>4300</v>
      </c>
      <c r="F113" s="52" t="str">
        <f t="shared" si="1"/>
        <v>-</v>
      </c>
    </row>
    <row r="114" spans="1:6" ht="52.8" x14ac:dyDescent="0.25">
      <c r="A114" s="48" t="s">
        <v>124</v>
      </c>
      <c r="B114" s="49" t="s">
        <v>30</v>
      </c>
      <c r="C114" s="50" t="s">
        <v>1395</v>
      </c>
      <c r="D114" s="51" t="s">
        <v>37</v>
      </c>
      <c r="E114" s="51">
        <v>35239.379999999997</v>
      </c>
      <c r="F114" s="52" t="str">
        <f t="shared" si="1"/>
        <v>-</v>
      </c>
    </row>
    <row r="115" spans="1:6" ht="66" x14ac:dyDescent="0.25">
      <c r="A115" s="53" t="s">
        <v>125</v>
      </c>
      <c r="B115" s="49" t="s">
        <v>30</v>
      </c>
      <c r="C115" s="50" t="s">
        <v>1396</v>
      </c>
      <c r="D115" s="51" t="s">
        <v>37</v>
      </c>
      <c r="E115" s="51">
        <v>35239.379999999997</v>
      </c>
      <c r="F115" s="52" t="str">
        <f t="shared" si="1"/>
        <v>-</v>
      </c>
    </row>
    <row r="116" spans="1:6" ht="39.6" x14ac:dyDescent="0.25">
      <c r="A116" s="48" t="s">
        <v>126</v>
      </c>
      <c r="B116" s="49" t="s">
        <v>30</v>
      </c>
      <c r="C116" s="50" t="s">
        <v>1397</v>
      </c>
      <c r="D116" s="51" t="s">
        <v>37</v>
      </c>
      <c r="E116" s="51">
        <v>24643.56</v>
      </c>
      <c r="F116" s="52" t="str">
        <f t="shared" ref="F116:F163" si="2">IF(OR(D116="-",IF(E116="-",0,E116)&gt;=IF(D116="-",0,D116)),"-",IF(D116="-",0,D116)-IF(E116="-",0,E116))</f>
        <v>-</v>
      </c>
    </row>
    <row r="117" spans="1:6" ht="52.8" x14ac:dyDescent="0.25">
      <c r="A117" s="53" t="s">
        <v>127</v>
      </c>
      <c r="B117" s="49" t="s">
        <v>30</v>
      </c>
      <c r="C117" s="50" t="s">
        <v>1398</v>
      </c>
      <c r="D117" s="51" t="s">
        <v>37</v>
      </c>
      <c r="E117" s="51">
        <v>24643.56</v>
      </c>
      <c r="F117" s="52" t="str">
        <f t="shared" si="2"/>
        <v>-</v>
      </c>
    </row>
    <row r="118" spans="1:6" ht="39.6" x14ac:dyDescent="0.25">
      <c r="A118" s="48" t="s">
        <v>128</v>
      </c>
      <c r="B118" s="49" t="s">
        <v>30</v>
      </c>
      <c r="C118" s="50" t="s">
        <v>1399</v>
      </c>
      <c r="D118" s="51" t="s">
        <v>37</v>
      </c>
      <c r="E118" s="51">
        <v>3144.38</v>
      </c>
      <c r="F118" s="52" t="str">
        <f t="shared" si="2"/>
        <v>-</v>
      </c>
    </row>
    <row r="119" spans="1:6" ht="66" x14ac:dyDescent="0.25">
      <c r="A119" s="53" t="s">
        <v>129</v>
      </c>
      <c r="B119" s="49" t="s">
        <v>30</v>
      </c>
      <c r="C119" s="50" t="s">
        <v>1400</v>
      </c>
      <c r="D119" s="51" t="s">
        <v>37</v>
      </c>
      <c r="E119" s="51">
        <v>3144.38</v>
      </c>
      <c r="F119" s="52" t="str">
        <f t="shared" si="2"/>
        <v>-</v>
      </c>
    </row>
    <row r="120" spans="1:6" ht="52.8" x14ac:dyDescent="0.25">
      <c r="A120" s="48" t="s">
        <v>130</v>
      </c>
      <c r="B120" s="49" t="s">
        <v>30</v>
      </c>
      <c r="C120" s="50" t="s">
        <v>1401</v>
      </c>
      <c r="D120" s="51" t="s">
        <v>37</v>
      </c>
      <c r="E120" s="51">
        <v>15750</v>
      </c>
      <c r="F120" s="52" t="str">
        <f t="shared" si="2"/>
        <v>-</v>
      </c>
    </row>
    <row r="121" spans="1:6" ht="66" x14ac:dyDescent="0.25">
      <c r="A121" s="53" t="s">
        <v>131</v>
      </c>
      <c r="B121" s="49" t="s">
        <v>30</v>
      </c>
      <c r="C121" s="50" t="s">
        <v>1402</v>
      </c>
      <c r="D121" s="51" t="s">
        <v>37</v>
      </c>
      <c r="E121" s="51">
        <v>15750</v>
      </c>
      <c r="F121" s="52" t="str">
        <f t="shared" si="2"/>
        <v>-</v>
      </c>
    </row>
    <row r="122" spans="1:6" ht="66" x14ac:dyDescent="0.25">
      <c r="A122" s="53" t="s">
        <v>132</v>
      </c>
      <c r="B122" s="49" t="s">
        <v>30</v>
      </c>
      <c r="C122" s="50" t="s">
        <v>1403</v>
      </c>
      <c r="D122" s="51" t="s">
        <v>37</v>
      </c>
      <c r="E122" s="51">
        <v>600</v>
      </c>
      <c r="F122" s="52" t="str">
        <f t="shared" si="2"/>
        <v>-</v>
      </c>
    </row>
    <row r="123" spans="1:6" ht="92.4" x14ac:dyDescent="0.25">
      <c r="A123" s="53" t="s">
        <v>133</v>
      </c>
      <c r="B123" s="49" t="s">
        <v>30</v>
      </c>
      <c r="C123" s="50" t="s">
        <v>1404</v>
      </c>
      <c r="D123" s="51" t="s">
        <v>37</v>
      </c>
      <c r="E123" s="51">
        <v>600</v>
      </c>
      <c r="F123" s="52" t="str">
        <f t="shared" si="2"/>
        <v>-</v>
      </c>
    </row>
    <row r="124" spans="1:6" ht="39.6" x14ac:dyDescent="0.25">
      <c r="A124" s="48" t="s">
        <v>134</v>
      </c>
      <c r="B124" s="49" t="s">
        <v>30</v>
      </c>
      <c r="C124" s="50" t="s">
        <v>1405</v>
      </c>
      <c r="D124" s="51" t="s">
        <v>37</v>
      </c>
      <c r="E124" s="51">
        <v>1050</v>
      </c>
      <c r="F124" s="52" t="str">
        <f t="shared" si="2"/>
        <v>-</v>
      </c>
    </row>
    <row r="125" spans="1:6" ht="52.8" x14ac:dyDescent="0.25">
      <c r="A125" s="53" t="s">
        <v>135</v>
      </c>
      <c r="B125" s="49" t="s">
        <v>30</v>
      </c>
      <c r="C125" s="50" t="s">
        <v>1406</v>
      </c>
      <c r="D125" s="51" t="s">
        <v>37</v>
      </c>
      <c r="E125" s="51">
        <v>1050</v>
      </c>
      <c r="F125" s="52" t="str">
        <f t="shared" si="2"/>
        <v>-</v>
      </c>
    </row>
    <row r="126" spans="1:6" ht="39.6" x14ac:dyDescent="0.25">
      <c r="A126" s="48" t="s">
        <v>136</v>
      </c>
      <c r="B126" s="49" t="s">
        <v>30</v>
      </c>
      <c r="C126" s="50" t="s">
        <v>1407</v>
      </c>
      <c r="D126" s="51" t="s">
        <v>37</v>
      </c>
      <c r="E126" s="51">
        <v>152424.34</v>
      </c>
      <c r="F126" s="52" t="str">
        <f t="shared" si="2"/>
        <v>-</v>
      </c>
    </row>
    <row r="127" spans="1:6" ht="52.8" x14ac:dyDescent="0.25">
      <c r="A127" s="53" t="s">
        <v>137</v>
      </c>
      <c r="B127" s="49" t="s">
        <v>30</v>
      </c>
      <c r="C127" s="50" t="s">
        <v>1408</v>
      </c>
      <c r="D127" s="51" t="s">
        <v>37</v>
      </c>
      <c r="E127" s="51">
        <v>152424.34</v>
      </c>
      <c r="F127" s="52" t="str">
        <f t="shared" si="2"/>
        <v>-</v>
      </c>
    </row>
    <row r="128" spans="1:6" ht="66" x14ac:dyDescent="0.25">
      <c r="A128" s="53" t="s">
        <v>138</v>
      </c>
      <c r="B128" s="49" t="s">
        <v>30</v>
      </c>
      <c r="C128" s="50" t="s">
        <v>1409</v>
      </c>
      <c r="D128" s="51">
        <v>1924000</v>
      </c>
      <c r="E128" s="51">
        <v>4196.29</v>
      </c>
      <c r="F128" s="52">
        <f t="shared" si="2"/>
        <v>1919803.71</v>
      </c>
    </row>
    <row r="129" spans="1:6" ht="39.6" x14ac:dyDescent="0.25">
      <c r="A129" s="48" t="s">
        <v>139</v>
      </c>
      <c r="B129" s="49" t="s">
        <v>30</v>
      </c>
      <c r="C129" s="50" t="s">
        <v>1410</v>
      </c>
      <c r="D129" s="51">
        <v>824000</v>
      </c>
      <c r="E129" s="51" t="s">
        <v>37</v>
      </c>
      <c r="F129" s="52">
        <f t="shared" si="2"/>
        <v>824000</v>
      </c>
    </row>
    <row r="130" spans="1:6" ht="52.8" x14ac:dyDescent="0.25">
      <c r="A130" s="48" t="s">
        <v>140</v>
      </c>
      <c r="B130" s="49" t="s">
        <v>30</v>
      </c>
      <c r="C130" s="50" t="s">
        <v>1411</v>
      </c>
      <c r="D130" s="51">
        <v>824000</v>
      </c>
      <c r="E130" s="51" t="s">
        <v>37</v>
      </c>
      <c r="F130" s="52">
        <f t="shared" si="2"/>
        <v>824000</v>
      </c>
    </row>
    <row r="131" spans="1:6" ht="52.8" x14ac:dyDescent="0.25">
      <c r="A131" s="53" t="s">
        <v>141</v>
      </c>
      <c r="B131" s="49" t="s">
        <v>30</v>
      </c>
      <c r="C131" s="50" t="s">
        <v>1412</v>
      </c>
      <c r="D131" s="51">
        <v>1100000</v>
      </c>
      <c r="E131" s="51">
        <v>4196.29</v>
      </c>
      <c r="F131" s="52">
        <f t="shared" si="2"/>
        <v>1095803.71</v>
      </c>
    </row>
    <row r="132" spans="1:6" ht="52.8" x14ac:dyDescent="0.25">
      <c r="A132" s="48" t="s">
        <v>142</v>
      </c>
      <c r="B132" s="49" t="s">
        <v>30</v>
      </c>
      <c r="C132" s="50" t="s">
        <v>1413</v>
      </c>
      <c r="D132" s="51">
        <v>1100000</v>
      </c>
      <c r="E132" s="51">
        <v>4196.29</v>
      </c>
      <c r="F132" s="52">
        <f t="shared" si="2"/>
        <v>1095803.71</v>
      </c>
    </row>
    <row r="133" spans="1:6" ht="13.2" x14ac:dyDescent="0.25">
      <c r="A133" s="48" t="s">
        <v>143</v>
      </c>
      <c r="B133" s="49" t="s">
        <v>30</v>
      </c>
      <c r="C133" s="50" t="s">
        <v>1414</v>
      </c>
      <c r="D133" s="51" t="s">
        <v>37</v>
      </c>
      <c r="E133" s="51">
        <v>70347</v>
      </c>
      <c r="F133" s="52" t="str">
        <f t="shared" si="2"/>
        <v>-</v>
      </c>
    </row>
    <row r="134" spans="1:6" ht="66" x14ac:dyDescent="0.25">
      <c r="A134" s="53" t="s">
        <v>144</v>
      </c>
      <c r="B134" s="49" t="s">
        <v>30</v>
      </c>
      <c r="C134" s="50" t="s">
        <v>1415</v>
      </c>
      <c r="D134" s="51" t="s">
        <v>37</v>
      </c>
      <c r="E134" s="51">
        <v>70347</v>
      </c>
      <c r="F134" s="52" t="str">
        <f t="shared" si="2"/>
        <v>-</v>
      </c>
    </row>
    <row r="135" spans="1:6" ht="13.2" x14ac:dyDescent="0.25">
      <c r="A135" s="48" t="s">
        <v>145</v>
      </c>
      <c r="B135" s="49" t="s">
        <v>30</v>
      </c>
      <c r="C135" s="50" t="s">
        <v>1416</v>
      </c>
      <c r="D135" s="51" t="s">
        <v>37</v>
      </c>
      <c r="E135" s="51">
        <v>44168.95</v>
      </c>
      <c r="F135" s="52" t="str">
        <f t="shared" si="2"/>
        <v>-</v>
      </c>
    </row>
    <row r="136" spans="1:6" ht="13.2" x14ac:dyDescent="0.25">
      <c r="A136" s="48" t="s">
        <v>146</v>
      </c>
      <c r="B136" s="49" t="s">
        <v>30</v>
      </c>
      <c r="C136" s="50" t="s">
        <v>1417</v>
      </c>
      <c r="D136" s="51" t="s">
        <v>37</v>
      </c>
      <c r="E136" s="51">
        <v>-6327.5</v>
      </c>
      <c r="F136" s="52" t="str">
        <f t="shared" si="2"/>
        <v>-</v>
      </c>
    </row>
    <row r="137" spans="1:6" ht="13.2" x14ac:dyDescent="0.25">
      <c r="A137" s="48" t="s">
        <v>147</v>
      </c>
      <c r="B137" s="49" t="s">
        <v>30</v>
      </c>
      <c r="C137" s="50" t="s">
        <v>1418</v>
      </c>
      <c r="D137" s="51" t="s">
        <v>37</v>
      </c>
      <c r="E137" s="51">
        <v>-6327.5</v>
      </c>
      <c r="F137" s="52" t="str">
        <f t="shared" si="2"/>
        <v>-</v>
      </c>
    </row>
    <row r="138" spans="1:6" ht="13.2" x14ac:dyDescent="0.25">
      <c r="A138" s="48" t="s">
        <v>148</v>
      </c>
      <c r="B138" s="49" t="s">
        <v>30</v>
      </c>
      <c r="C138" s="50" t="s">
        <v>1419</v>
      </c>
      <c r="D138" s="51" t="s">
        <v>37</v>
      </c>
      <c r="E138" s="51">
        <v>50496.45</v>
      </c>
      <c r="F138" s="52" t="str">
        <f t="shared" si="2"/>
        <v>-</v>
      </c>
    </row>
    <row r="139" spans="1:6" ht="13.2" x14ac:dyDescent="0.25">
      <c r="A139" s="48" t="s">
        <v>149</v>
      </c>
      <c r="B139" s="49" t="s">
        <v>30</v>
      </c>
      <c r="C139" s="50" t="s">
        <v>1420</v>
      </c>
      <c r="D139" s="51" t="s">
        <v>37</v>
      </c>
      <c r="E139" s="51">
        <v>50496.45</v>
      </c>
      <c r="F139" s="52" t="str">
        <f t="shared" si="2"/>
        <v>-</v>
      </c>
    </row>
    <row r="140" spans="1:6" s="36" customFormat="1" ht="15" x14ac:dyDescent="0.25">
      <c r="A140" s="48" t="s">
        <v>150</v>
      </c>
      <c r="B140" s="49" t="s">
        <v>30</v>
      </c>
      <c r="C140" s="50" t="s">
        <v>1421</v>
      </c>
      <c r="D140" s="51">
        <v>1468420100</v>
      </c>
      <c r="E140" s="51">
        <v>604242128.28999996</v>
      </c>
      <c r="F140" s="52">
        <f t="shared" si="2"/>
        <v>864177971.71000004</v>
      </c>
    </row>
    <row r="141" spans="1:6" s="36" customFormat="1" ht="26.4" x14ac:dyDescent="0.25">
      <c r="A141" s="48" t="s">
        <v>151</v>
      </c>
      <c r="B141" s="49" t="s">
        <v>30</v>
      </c>
      <c r="C141" s="50" t="s">
        <v>1422</v>
      </c>
      <c r="D141" s="51">
        <v>1468420100</v>
      </c>
      <c r="E141" s="51">
        <v>605447917.37</v>
      </c>
      <c r="F141" s="52">
        <f t="shared" si="2"/>
        <v>862972182.63</v>
      </c>
    </row>
    <row r="142" spans="1:6" s="36" customFormat="1" ht="15" x14ac:dyDescent="0.25">
      <c r="A142" s="48" t="s">
        <v>152</v>
      </c>
      <c r="B142" s="49" t="s">
        <v>30</v>
      </c>
      <c r="C142" s="50" t="s">
        <v>1423</v>
      </c>
      <c r="D142" s="51">
        <v>241307700</v>
      </c>
      <c r="E142" s="51">
        <v>100545000</v>
      </c>
      <c r="F142" s="52">
        <f t="shared" si="2"/>
        <v>140762700</v>
      </c>
    </row>
    <row r="143" spans="1:6" s="36" customFormat="1" ht="15" x14ac:dyDescent="0.25">
      <c r="A143" s="48" t="s">
        <v>153</v>
      </c>
      <c r="B143" s="49" t="s">
        <v>30</v>
      </c>
      <c r="C143" s="50" t="s">
        <v>1424</v>
      </c>
      <c r="D143" s="51">
        <v>221118600</v>
      </c>
      <c r="E143" s="51">
        <v>92133000</v>
      </c>
      <c r="F143" s="52">
        <f t="shared" si="2"/>
        <v>128985600</v>
      </c>
    </row>
    <row r="144" spans="1:6" s="36" customFormat="1" ht="26.4" x14ac:dyDescent="0.25">
      <c r="A144" s="48" t="s">
        <v>154</v>
      </c>
      <c r="B144" s="49" t="s">
        <v>30</v>
      </c>
      <c r="C144" s="50" t="s">
        <v>1425</v>
      </c>
      <c r="D144" s="51">
        <v>221118600</v>
      </c>
      <c r="E144" s="51">
        <v>92133000</v>
      </c>
      <c r="F144" s="52">
        <f t="shared" si="2"/>
        <v>128985600</v>
      </c>
    </row>
    <row r="145" spans="1:6" s="36" customFormat="1" ht="15" x14ac:dyDescent="0.25">
      <c r="A145" s="48" t="s">
        <v>155</v>
      </c>
      <c r="B145" s="49" t="s">
        <v>30</v>
      </c>
      <c r="C145" s="50" t="s">
        <v>1426</v>
      </c>
      <c r="D145" s="51">
        <v>20189100</v>
      </c>
      <c r="E145" s="51">
        <v>8412000</v>
      </c>
      <c r="F145" s="52">
        <f t="shared" si="2"/>
        <v>11777100</v>
      </c>
    </row>
    <row r="146" spans="1:6" s="36" customFormat="1" ht="26.4" x14ac:dyDescent="0.25">
      <c r="A146" s="48" t="s">
        <v>156</v>
      </c>
      <c r="B146" s="49" t="s">
        <v>30</v>
      </c>
      <c r="C146" s="50" t="s">
        <v>1427</v>
      </c>
      <c r="D146" s="51">
        <v>20189100</v>
      </c>
      <c r="E146" s="51">
        <v>8412000</v>
      </c>
      <c r="F146" s="52">
        <f t="shared" si="2"/>
        <v>11777100</v>
      </c>
    </row>
    <row r="147" spans="1:6" s="36" customFormat="1" ht="26.4" x14ac:dyDescent="0.25">
      <c r="A147" s="48" t="s">
        <v>157</v>
      </c>
      <c r="B147" s="49" t="s">
        <v>30</v>
      </c>
      <c r="C147" s="50" t="s">
        <v>1428</v>
      </c>
      <c r="D147" s="51">
        <v>237691500</v>
      </c>
      <c r="E147" s="51">
        <v>66753635.729999997</v>
      </c>
      <c r="F147" s="52">
        <f t="shared" si="2"/>
        <v>170937864.27000001</v>
      </c>
    </row>
    <row r="148" spans="1:6" s="36" customFormat="1" ht="26.4" x14ac:dyDescent="0.25">
      <c r="A148" s="48" t="s">
        <v>158</v>
      </c>
      <c r="B148" s="49" t="s">
        <v>30</v>
      </c>
      <c r="C148" s="50" t="s">
        <v>1429</v>
      </c>
      <c r="D148" s="51">
        <v>81963700</v>
      </c>
      <c r="E148" s="51">
        <v>41481936.479999997</v>
      </c>
      <c r="F148" s="52">
        <f t="shared" si="2"/>
        <v>40481763.520000003</v>
      </c>
    </row>
    <row r="149" spans="1:6" s="36" customFormat="1" ht="26.4" x14ac:dyDescent="0.25">
      <c r="A149" s="48" t="s">
        <v>159</v>
      </c>
      <c r="B149" s="49" t="s">
        <v>30</v>
      </c>
      <c r="C149" s="50" t="s">
        <v>1430</v>
      </c>
      <c r="D149" s="51">
        <v>81963700</v>
      </c>
      <c r="E149" s="51">
        <v>41481936.479999997</v>
      </c>
      <c r="F149" s="52">
        <f t="shared" si="2"/>
        <v>40481763.520000003</v>
      </c>
    </row>
    <row r="150" spans="1:6" s="36" customFormat="1" ht="52.8" x14ac:dyDescent="0.25">
      <c r="A150" s="53" t="s">
        <v>160</v>
      </c>
      <c r="B150" s="49" t="s">
        <v>30</v>
      </c>
      <c r="C150" s="50" t="s">
        <v>1431</v>
      </c>
      <c r="D150" s="51">
        <v>25078000</v>
      </c>
      <c r="E150" s="51" t="s">
        <v>37</v>
      </c>
      <c r="F150" s="52">
        <f t="shared" si="2"/>
        <v>25078000</v>
      </c>
    </row>
    <row r="151" spans="1:6" s="36" customFormat="1" ht="52.8" x14ac:dyDescent="0.25">
      <c r="A151" s="53" t="s">
        <v>161</v>
      </c>
      <c r="B151" s="49" t="s">
        <v>30</v>
      </c>
      <c r="C151" s="50" t="s">
        <v>1432</v>
      </c>
      <c r="D151" s="51">
        <v>25078000</v>
      </c>
      <c r="E151" s="51" t="s">
        <v>37</v>
      </c>
      <c r="F151" s="52">
        <f t="shared" si="2"/>
        <v>25078000</v>
      </c>
    </row>
    <row r="152" spans="1:6" s="36" customFormat="1" ht="39.6" x14ac:dyDescent="0.25">
      <c r="A152" s="48" t="s">
        <v>162</v>
      </c>
      <c r="B152" s="49" t="s">
        <v>30</v>
      </c>
      <c r="C152" s="50" t="s">
        <v>1433</v>
      </c>
      <c r="D152" s="51">
        <v>3480800</v>
      </c>
      <c r="E152" s="51">
        <v>1620266.13</v>
      </c>
      <c r="F152" s="52">
        <f t="shared" si="2"/>
        <v>1860533.87</v>
      </c>
    </row>
    <row r="153" spans="1:6" s="36" customFormat="1" ht="39.6" x14ac:dyDescent="0.25">
      <c r="A153" s="48" t="s">
        <v>163</v>
      </c>
      <c r="B153" s="49" t="s">
        <v>30</v>
      </c>
      <c r="C153" s="50" t="s">
        <v>1434</v>
      </c>
      <c r="D153" s="51">
        <v>3480800</v>
      </c>
      <c r="E153" s="51">
        <v>1620266.13</v>
      </c>
      <c r="F153" s="52">
        <f t="shared" si="2"/>
        <v>1860533.87</v>
      </c>
    </row>
    <row r="154" spans="1:6" s="36" customFormat="1" ht="39.6" x14ac:dyDescent="0.25">
      <c r="A154" s="48" t="s">
        <v>164</v>
      </c>
      <c r="B154" s="49" t="s">
        <v>30</v>
      </c>
      <c r="C154" s="50" t="s">
        <v>1435</v>
      </c>
      <c r="D154" s="51">
        <v>20337500</v>
      </c>
      <c r="E154" s="51">
        <v>10671373</v>
      </c>
      <c r="F154" s="52">
        <f t="shared" si="2"/>
        <v>9666127</v>
      </c>
    </row>
    <row r="155" spans="1:6" s="36" customFormat="1" ht="52.8" x14ac:dyDescent="0.25">
      <c r="A155" s="48" t="s">
        <v>165</v>
      </c>
      <c r="B155" s="49" t="s">
        <v>30</v>
      </c>
      <c r="C155" s="50" t="s">
        <v>1436</v>
      </c>
      <c r="D155" s="51">
        <v>20337500</v>
      </c>
      <c r="E155" s="51">
        <v>10671373</v>
      </c>
      <c r="F155" s="52">
        <f t="shared" si="2"/>
        <v>9666127</v>
      </c>
    </row>
    <row r="156" spans="1:6" s="36" customFormat="1" ht="26.4" x14ac:dyDescent="0.25">
      <c r="A156" s="48" t="s">
        <v>166</v>
      </c>
      <c r="B156" s="49" t="s">
        <v>30</v>
      </c>
      <c r="C156" s="50" t="s">
        <v>1437</v>
      </c>
      <c r="D156" s="51">
        <v>798100</v>
      </c>
      <c r="E156" s="51">
        <v>2081971.58</v>
      </c>
      <c r="F156" s="52" t="str">
        <f t="shared" si="2"/>
        <v>-</v>
      </c>
    </row>
    <row r="157" spans="1:6" s="36" customFormat="1" ht="26.4" x14ac:dyDescent="0.25">
      <c r="A157" s="48" t="s">
        <v>167</v>
      </c>
      <c r="B157" s="49" t="s">
        <v>30</v>
      </c>
      <c r="C157" s="50" t="s">
        <v>1438</v>
      </c>
      <c r="D157" s="51">
        <v>798100</v>
      </c>
      <c r="E157" s="51">
        <v>2081971.58</v>
      </c>
      <c r="F157" s="52" t="str">
        <f t="shared" si="2"/>
        <v>-</v>
      </c>
    </row>
    <row r="158" spans="1:6" s="36" customFormat="1" ht="15" x14ac:dyDescent="0.25">
      <c r="A158" s="48" t="s">
        <v>168</v>
      </c>
      <c r="B158" s="49" t="s">
        <v>30</v>
      </c>
      <c r="C158" s="50" t="s">
        <v>1439</v>
      </c>
      <c r="D158" s="51">
        <v>2989600</v>
      </c>
      <c r="E158" s="51">
        <v>2177746.7400000002</v>
      </c>
      <c r="F158" s="52">
        <f t="shared" si="2"/>
        <v>811853.25999999978</v>
      </c>
    </row>
    <row r="159" spans="1:6" s="36" customFormat="1" ht="15" x14ac:dyDescent="0.25">
      <c r="A159" s="48" t="s">
        <v>169</v>
      </c>
      <c r="B159" s="49" t="s">
        <v>30</v>
      </c>
      <c r="C159" s="50" t="s">
        <v>1440</v>
      </c>
      <c r="D159" s="51">
        <v>2989600</v>
      </c>
      <c r="E159" s="51">
        <v>2177746.7400000002</v>
      </c>
      <c r="F159" s="52">
        <f t="shared" si="2"/>
        <v>811853.25999999978</v>
      </c>
    </row>
    <row r="160" spans="1:6" s="36" customFormat="1" ht="15" x14ac:dyDescent="0.25">
      <c r="A160" s="48" t="s">
        <v>170</v>
      </c>
      <c r="B160" s="49" t="s">
        <v>30</v>
      </c>
      <c r="C160" s="50" t="s">
        <v>1441</v>
      </c>
      <c r="D160" s="51">
        <v>103043800</v>
      </c>
      <c r="E160" s="51">
        <v>8720341.8000000007</v>
      </c>
      <c r="F160" s="52">
        <f t="shared" si="2"/>
        <v>94323458.200000003</v>
      </c>
    </row>
    <row r="161" spans="1:6" s="36" customFormat="1" ht="15" x14ac:dyDescent="0.25">
      <c r="A161" s="48" t="s">
        <v>171</v>
      </c>
      <c r="B161" s="49" t="s">
        <v>30</v>
      </c>
      <c r="C161" s="50" t="s">
        <v>1442</v>
      </c>
      <c r="D161" s="51">
        <v>103043800</v>
      </c>
      <c r="E161" s="51">
        <v>8720341.8000000007</v>
      </c>
      <c r="F161" s="52">
        <f t="shared" si="2"/>
        <v>94323458.200000003</v>
      </c>
    </row>
    <row r="162" spans="1:6" s="36" customFormat="1" ht="15" x14ac:dyDescent="0.25">
      <c r="A162" s="48" t="s">
        <v>172</v>
      </c>
      <c r="B162" s="49" t="s">
        <v>30</v>
      </c>
      <c r="C162" s="50" t="s">
        <v>1443</v>
      </c>
      <c r="D162" s="51">
        <v>960291200</v>
      </c>
      <c r="E162" s="51">
        <v>419294991.38</v>
      </c>
      <c r="F162" s="52">
        <f t="shared" si="2"/>
        <v>540996208.62</v>
      </c>
    </row>
    <row r="163" spans="1:6" s="36" customFormat="1" ht="39.6" x14ac:dyDescent="0.25">
      <c r="A163" s="48" t="s">
        <v>173</v>
      </c>
      <c r="B163" s="49" t="s">
        <v>30</v>
      </c>
      <c r="C163" s="50" t="s">
        <v>1444</v>
      </c>
      <c r="D163" s="51">
        <v>234900</v>
      </c>
      <c r="E163" s="51">
        <v>80288.820000000007</v>
      </c>
      <c r="F163" s="52">
        <f t="shared" si="2"/>
        <v>154611.18</v>
      </c>
    </row>
    <row r="164" spans="1:6" s="36" customFormat="1" ht="39.6" x14ac:dyDescent="0.25">
      <c r="A164" s="48" t="s">
        <v>174</v>
      </c>
      <c r="B164" s="49" t="s">
        <v>30</v>
      </c>
      <c r="C164" s="50" t="s">
        <v>1445</v>
      </c>
      <c r="D164" s="51">
        <v>234900</v>
      </c>
      <c r="E164" s="51">
        <v>80288.820000000007</v>
      </c>
      <c r="F164" s="52">
        <f t="shared" ref="F164:F194" si="3">IF(OR(D164="-",IF(E164="-",0,E164)&gt;=IF(D164="-",0,D164)),"-",IF(D164="-",0,D164)-IF(E164="-",0,E164))</f>
        <v>154611.18</v>
      </c>
    </row>
    <row r="165" spans="1:6" s="36" customFormat="1" ht="26.4" x14ac:dyDescent="0.25">
      <c r="A165" s="48" t="s">
        <v>175</v>
      </c>
      <c r="B165" s="49" t="s">
        <v>30</v>
      </c>
      <c r="C165" s="50" t="s">
        <v>1446</v>
      </c>
      <c r="D165" s="51">
        <v>13195700</v>
      </c>
      <c r="E165" s="51">
        <v>3068393.7</v>
      </c>
      <c r="F165" s="52">
        <f t="shared" si="3"/>
        <v>10127306.300000001</v>
      </c>
    </row>
    <row r="166" spans="1:6" s="36" customFormat="1" ht="26.4" x14ac:dyDescent="0.25">
      <c r="A166" s="48" t="s">
        <v>176</v>
      </c>
      <c r="B166" s="49" t="s">
        <v>30</v>
      </c>
      <c r="C166" s="50" t="s">
        <v>1447</v>
      </c>
      <c r="D166" s="51">
        <v>13195700</v>
      </c>
      <c r="E166" s="51">
        <v>3068393.7</v>
      </c>
      <c r="F166" s="52">
        <f t="shared" si="3"/>
        <v>10127306.300000001</v>
      </c>
    </row>
    <row r="167" spans="1:6" s="36" customFormat="1" ht="26.4" x14ac:dyDescent="0.25">
      <c r="A167" s="48" t="s">
        <v>177</v>
      </c>
      <c r="B167" s="49" t="s">
        <v>30</v>
      </c>
      <c r="C167" s="50" t="s">
        <v>1448</v>
      </c>
      <c r="D167" s="51">
        <v>306055700</v>
      </c>
      <c r="E167" s="51">
        <v>128814107.93000001</v>
      </c>
      <c r="F167" s="52">
        <f t="shared" si="3"/>
        <v>177241592.06999999</v>
      </c>
    </row>
    <row r="168" spans="1:6" s="36" customFormat="1" ht="26.4" x14ac:dyDescent="0.25">
      <c r="A168" s="48" t="s">
        <v>178</v>
      </c>
      <c r="B168" s="49" t="s">
        <v>30</v>
      </c>
      <c r="C168" s="50" t="s">
        <v>1449</v>
      </c>
      <c r="D168" s="51">
        <v>306055700</v>
      </c>
      <c r="E168" s="51">
        <v>128814107.93000001</v>
      </c>
      <c r="F168" s="52">
        <f t="shared" si="3"/>
        <v>177241592.06999999</v>
      </c>
    </row>
    <row r="169" spans="1:6" s="36" customFormat="1" ht="39.6" x14ac:dyDescent="0.25">
      <c r="A169" s="48" t="s">
        <v>179</v>
      </c>
      <c r="B169" s="49" t="s">
        <v>30</v>
      </c>
      <c r="C169" s="50" t="s">
        <v>1450</v>
      </c>
      <c r="D169" s="51">
        <v>18213900</v>
      </c>
      <c r="E169" s="51">
        <v>5228520</v>
      </c>
      <c r="F169" s="52">
        <f t="shared" si="3"/>
        <v>12985380</v>
      </c>
    </row>
    <row r="170" spans="1:6" s="36" customFormat="1" ht="39.6" x14ac:dyDescent="0.25">
      <c r="A170" s="48" t="s">
        <v>180</v>
      </c>
      <c r="B170" s="49" t="s">
        <v>30</v>
      </c>
      <c r="C170" s="50" t="s">
        <v>1451</v>
      </c>
      <c r="D170" s="51">
        <v>18213900</v>
      </c>
      <c r="E170" s="51">
        <v>5228520</v>
      </c>
      <c r="F170" s="52">
        <f t="shared" si="3"/>
        <v>12985380</v>
      </c>
    </row>
    <row r="171" spans="1:6" s="36" customFormat="1" ht="39.6" x14ac:dyDescent="0.25">
      <c r="A171" s="48" t="s">
        <v>181</v>
      </c>
      <c r="B171" s="49" t="s">
        <v>30</v>
      </c>
      <c r="C171" s="50" t="s">
        <v>1452</v>
      </c>
      <c r="D171" s="51">
        <v>16201400</v>
      </c>
      <c r="E171" s="51">
        <v>3151968.87</v>
      </c>
      <c r="F171" s="52">
        <f t="shared" si="3"/>
        <v>13049431.129999999</v>
      </c>
    </row>
    <row r="172" spans="1:6" s="36" customFormat="1" ht="39.6" x14ac:dyDescent="0.25">
      <c r="A172" s="48" t="s">
        <v>182</v>
      </c>
      <c r="B172" s="49" t="s">
        <v>30</v>
      </c>
      <c r="C172" s="50" t="s">
        <v>1453</v>
      </c>
      <c r="D172" s="51">
        <v>16201400</v>
      </c>
      <c r="E172" s="51">
        <v>3151968.87</v>
      </c>
      <c r="F172" s="52">
        <f t="shared" si="3"/>
        <v>13049431.129999999</v>
      </c>
    </row>
    <row r="173" spans="1:6" s="36" customFormat="1" ht="39.6" x14ac:dyDescent="0.25">
      <c r="A173" s="48" t="s">
        <v>183</v>
      </c>
      <c r="B173" s="49" t="s">
        <v>30</v>
      </c>
      <c r="C173" s="50" t="s">
        <v>1454</v>
      </c>
      <c r="D173" s="51">
        <v>8000</v>
      </c>
      <c r="E173" s="51">
        <v>7999.86</v>
      </c>
      <c r="F173" s="52">
        <f t="shared" si="3"/>
        <v>0.14000000000032742</v>
      </c>
    </row>
    <row r="174" spans="1:6" s="36" customFormat="1" ht="39.6" x14ac:dyDescent="0.25">
      <c r="A174" s="48" t="s">
        <v>184</v>
      </c>
      <c r="B174" s="49" t="s">
        <v>30</v>
      </c>
      <c r="C174" s="50" t="s">
        <v>1455</v>
      </c>
      <c r="D174" s="51">
        <v>8000</v>
      </c>
      <c r="E174" s="51">
        <v>7999.86</v>
      </c>
      <c r="F174" s="52">
        <f t="shared" si="3"/>
        <v>0.14000000000032742</v>
      </c>
    </row>
    <row r="175" spans="1:6" s="36" customFormat="1" ht="39.6" x14ac:dyDescent="0.25">
      <c r="A175" s="48" t="s">
        <v>185</v>
      </c>
      <c r="B175" s="49" t="s">
        <v>30</v>
      </c>
      <c r="C175" s="50" t="s">
        <v>1456</v>
      </c>
      <c r="D175" s="51">
        <v>105500</v>
      </c>
      <c r="E175" s="51">
        <v>104952.92</v>
      </c>
      <c r="F175" s="52">
        <f t="shared" si="3"/>
        <v>547.08000000000175</v>
      </c>
    </row>
    <row r="176" spans="1:6" s="36" customFormat="1" ht="39.6" x14ac:dyDescent="0.25">
      <c r="A176" s="48" t="s">
        <v>186</v>
      </c>
      <c r="B176" s="49" t="s">
        <v>30</v>
      </c>
      <c r="C176" s="50" t="s">
        <v>1457</v>
      </c>
      <c r="D176" s="51">
        <v>105500</v>
      </c>
      <c r="E176" s="51">
        <v>104952.92</v>
      </c>
      <c r="F176" s="52">
        <f t="shared" si="3"/>
        <v>547.08000000000175</v>
      </c>
    </row>
    <row r="177" spans="1:6" s="36" customFormat="1" ht="26.4" x14ac:dyDescent="0.25">
      <c r="A177" s="48" t="s">
        <v>187</v>
      </c>
      <c r="B177" s="49" t="s">
        <v>30</v>
      </c>
      <c r="C177" s="50" t="s">
        <v>1458</v>
      </c>
      <c r="D177" s="51">
        <v>12130900</v>
      </c>
      <c r="E177" s="51">
        <v>5959427.04</v>
      </c>
      <c r="F177" s="52">
        <f t="shared" si="3"/>
        <v>6171472.96</v>
      </c>
    </row>
    <row r="178" spans="1:6" s="36" customFormat="1" ht="26.4" x14ac:dyDescent="0.25">
      <c r="A178" s="48" t="s">
        <v>188</v>
      </c>
      <c r="B178" s="49" t="s">
        <v>30</v>
      </c>
      <c r="C178" s="50" t="s">
        <v>1459</v>
      </c>
      <c r="D178" s="51">
        <v>12130900</v>
      </c>
      <c r="E178" s="51">
        <v>5959427.04</v>
      </c>
      <c r="F178" s="52">
        <f t="shared" si="3"/>
        <v>6171472.96</v>
      </c>
    </row>
    <row r="179" spans="1:6" s="36" customFormat="1" ht="39.6" x14ac:dyDescent="0.25">
      <c r="A179" s="48" t="s">
        <v>189</v>
      </c>
      <c r="B179" s="49" t="s">
        <v>30</v>
      </c>
      <c r="C179" s="50" t="s">
        <v>1460</v>
      </c>
      <c r="D179" s="51">
        <v>18413000</v>
      </c>
      <c r="E179" s="51">
        <v>4887495</v>
      </c>
      <c r="F179" s="52">
        <f t="shared" si="3"/>
        <v>13525505</v>
      </c>
    </row>
    <row r="180" spans="1:6" s="36" customFormat="1" ht="39.6" x14ac:dyDescent="0.25">
      <c r="A180" s="48" t="s">
        <v>189</v>
      </c>
      <c r="B180" s="49" t="s">
        <v>30</v>
      </c>
      <c r="C180" s="50" t="s">
        <v>1461</v>
      </c>
      <c r="D180" s="51">
        <v>18413000</v>
      </c>
      <c r="E180" s="51">
        <v>4887495</v>
      </c>
      <c r="F180" s="52">
        <f t="shared" si="3"/>
        <v>13525505</v>
      </c>
    </row>
    <row r="181" spans="1:6" s="36" customFormat="1" ht="15" x14ac:dyDescent="0.25">
      <c r="A181" s="48" t="s">
        <v>190</v>
      </c>
      <c r="B181" s="49" t="s">
        <v>30</v>
      </c>
      <c r="C181" s="50" t="s">
        <v>1462</v>
      </c>
      <c r="D181" s="51">
        <v>1987600</v>
      </c>
      <c r="E181" s="51">
        <v>793674.99</v>
      </c>
      <c r="F181" s="52">
        <f t="shared" si="3"/>
        <v>1193925.01</v>
      </c>
    </row>
    <row r="182" spans="1:6" s="36" customFormat="1" ht="26.4" x14ac:dyDescent="0.25">
      <c r="A182" s="48" t="s">
        <v>191</v>
      </c>
      <c r="B182" s="49" t="s">
        <v>30</v>
      </c>
      <c r="C182" s="50" t="s">
        <v>1463</v>
      </c>
      <c r="D182" s="51">
        <v>1987600</v>
      </c>
      <c r="E182" s="51">
        <v>793674.99</v>
      </c>
      <c r="F182" s="52">
        <f t="shared" si="3"/>
        <v>1193925.01</v>
      </c>
    </row>
    <row r="183" spans="1:6" s="36" customFormat="1" ht="15" x14ac:dyDescent="0.25">
      <c r="A183" s="48" t="s">
        <v>192</v>
      </c>
      <c r="B183" s="49" t="s">
        <v>30</v>
      </c>
      <c r="C183" s="50" t="s">
        <v>1464</v>
      </c>
      <c r="D183" s="51">
        <v>573744600</v>
      </c>
      <c r="E183" s="51">
        <v>267198162.25</v>
      </c>
      <c r="F183" s="52">
        <f t="shared" si="3"/>
        <v>306546437.75</v>
      </c>
    </row>
    <row r="184" spans="1:6" s="36" customFormat="1" ht="15" x14ac:dyDescent="0.25">
      <c r="A184" s="48" t="s">
        <v>193</v>
      </c>
      <c r="B184" s="49" t="s">
        <v>30</v>
      </c>
      <c r="C184" s="50" t="s">
        <v>1465</v>
      </c>
      <c r="D184" s="51">
        <v>573744600</v>
      </c>
      <c r="E184" s="51">
        <v>267198162.25</v>
      </c>
      <c r="F184" s="52">
        <f t="shared" si="3"/>
        <v>306546437.75</v>
      </c>
    </row>
    <row r="185" spans="1:6" s="36" customFormat="1" ht="15" x14ac:dyDescent="0.25">
      <c r="A185" s="48" t="s">
        <v>194</v>
      </c>
      <c r="B185" s="49" t="s">
        <v>30</v>
      </c>
      <c r="C185" s="50" t="s">
        <v>1466</v>
      </c>
      <c r="D185" s="51">
        <v>29129700</v>
      </c>
      <c r="E185" s="51">
        <v>18854290.260000002</v>
      </c>
      <c r="F185" s="52">
        <f t="shared" si="3"/>
        <v>10275409.739999998</v>
      </c>
    </row>
    <row r="186" spans="1:6" s="36" customFormat="1" ht="39.6" x14ac:dyDescent="0.25">
      <c r="A186" s="48" t="s">
        <v>195</v>
      </c>
      <c r="B186" s="49" t="s">
        <v>30</v>
      </c>
      <c r="C186" s="50" t="s">
        <v>1467</v>
      </c>
      <c r="D186" s="51">
        <v>811800</v>
      </c>
      <c r="E186" s="51">
        <v>623800</v>
      </c>
      <c r="F186" s="52">
        <f t="shared" si="3"/>
        <v>188000</v>
      </c>
    </row>
    <row r="187" spans="1:6" s="36" customFormat="1" ht="39.6" x14ac:dyDescent="0.25">
      <c r="A187" s="48" t="s">
        <v>196</v>
      </c>
      <c r="B187" s="49" t="s">
        <v>30</v>
      </c>
      <c r="C187" s="50" t="s">
        <v>1468</v>
      </c>
      <c r="D187" s="51">
        <v>811800</v>
      </c>
      <c r="E187" s="51">
        <v>623800</v>
      </c>
      <c r="F187" s="52">
        <f t="shared" si="3"/>
        <v>188000</v>
      </c>
    </row>
    <row r="188" spans="1:6" s="36" customFormat="1" ht="66" x14ac:dyDescent="0.25">
      <c r="A188" s="53" t="s">
        <v>197</v>
      </c>
      <c r="B188" s="49" t="s">
        <v>30</v>
      </c>
      <c r="C188" s="50" t="s">
        <v>1469</v>
      </c>
      <c r="D188" s="51">
        <v>21404900</v>
      </c>
      <c r="E188" s="51">
        <v>16006160.130000001</v>
      </c>
      <c r="F188" s="52">
        <f t="shared" si="3"/>
        <v>5398739.8699999992</v>
      </c>
    </row>
    <row r="189" spans="1:6" s="36" customFormat="1" ht="79.2" x14ac:dyDescent="0.25">
      <c r="A189" s="53" t="s">
        <v>198</v>
      </c>
      <c r="B189" s="49" t="s">
        <v>30</v>
      </c>
      <c r="C189" s="50" t="s">
        <v>1470</v>
      </c>
      <c r="D189" s="51">
        <v>21404900</v>
      </c>
      <c r="E189" s="51">
        <v>16006160.130000001</v>
      </c>
      <c r="F189" s="52">
        <f t="shared" si="3"/>
        <v>5398739.8699999992</v>
      </c>
    </row>
    <row r="190" spans="1:6" s="36" customFormat="1" ht="15" x14ac:dyDescent="0.25">
      <c r="A190" s="48" t="s">
        <v>199</v>
      </c>
      <c r="B190" s="49" t="s">
        <v>30</v>
      </c>
      <c r="C190" s="50" t="s">
        <v>1471</v>
      </c>
      <c r="D190" s="51">
        <v>6913000</v>
      </c>
      <c r="E190" s="51">
        <v>2224330.13</v>
      </c>
      <c r="F190" s="52">
        <f t="shared" si="3"/>
        <v>4688669.87</v>
      </c>
    </row>
    <row r="191" spans="1:6" s="36" customFormat="1" ht="15" x14ac:dyDescent="0.25">
      <c r="A191" s="48" t="s">
        <v>200</v>
      </c>
      <c r="B191" s="49" t="s">
        <v>30</v>
      </c>
      <c r="C191" s="50" t="s">
        <v>1472</v>
      </c>
      <c r="D191" s="51">
        <v>6913000</v>
      </c>
      <c r="E191" s="51">
        <v>2224330.13</v>
      </c>
      <c r="F191" s="52">
        <f t="shared" si="3"/>
        <v>4688669.87</v>
      </c>
    </row>
    <row r="192" spans="1:6" s="36" customFormat="1" ht="26.4" x14ac:dyDescent="0.25">
      <c r="A192" s="48" t="s">
        <v>201</v>
      </c>
      <c r="B192" s="49" t="s">
        <v>30</v>
      </c>
      <c r="C192" s="50" t="s">
        <v>1473</v>
      </c>
      <c r="D192" s="51" t="s">
        <v>37</v>
      </c>
      <c r="E192" s="51">
        <v>-1205789.08</v>
      </c>
      <c r="F192" s="52" t="str">
        <f t="shared" si="3"/>
        <v>-</v>
      </c>
    </row>
    <row r="193" spans="1:6" s="36" customFormat="1" ht="26.4" x14ac:dyDescent="0.25">
      <c r="A193" s="48" t="s">
        <v>202</v>
      </c>
      <c r="B193" s="49" t="s">
        <v>30</v>
      </c>
      <c r="C193" s="50" t="s">
        <v>1474</v>
      </c>
      <c r="D193" s="51" t="s">
        <v>37</v>
      </c>
      <c r="E193" s="51">
        <v>-1205789.08</v>
      </c>
      <c r="F193" s="52" t="str">
        <f t="shared" si="3"/>
        <v>-</v>
      </c>
    </row>
    <row r="194" spans="1:6" s="36" customFormat="1" ht="26.4" x14ac:dyDescent="0.25">
      <c r="A194" s="48" t="s">
        <v>203</v>
      </c>
      <c r="B194" s="49" t="s">
        <v>30</v>
      </c>
      <c r="C194" s="50" t="s">
        <v>1475</v>
      </c>
      <c r="D194" s="51" t="s">
        <v>37</v>
      </c>
      <c r="E194" s="51">
        <v>-1205789.08</v>
      </c>
      <c r="F194" s="52" t="str">
        <f t="shared" si="3"/>
        <v>-</v>
      </c>
    </row>
    <row r="195" spans="1:6" ht="12.75" customHeight="1" x14ac:dyDescent="0.25">
      <c r="A195" s="24"/>
      <c r="B195" s="25"/>
      <c r="C195" s="25"/>
      <c r="D195" s="26"/>
      <c r="E195" s="26"/>
      <c r="F195" s="2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25">
    <cfRule type="cellIs" priority="4" stopIfTrue="1" operator="equal">
      <formula>0</formula>
    </cfRule>
  </conditionalFormatting>
  <conditionalFormatting sqref="F32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16"/>
  <sheetViews>
    <sheetView showGridLines="0" topLeftCell="A707" workbookViewId="0">
      <selection activeCell="E711" sqref="E711"/>
    </sheetView>
  </sheetViews>
  <sheetFormatPr defaultRowHeight="13.2" x14ac:dyDescent="0.25"/>
  <cols>
    <col min="1" max="1" width="65.6640625" customWidth="1"/>
    <col min="2" max="2" width="8.21875" customWidth="1"/>
    <col min="3" max="3" width="33.5546875" customWidth="1"/>
    <col min="4" max="4" width="22" customWidth="1"/>
    <col min="5" max="5" width="21.109375" customWidth="1"/>
    <col min="6" max="6" width="18.6640625" customWidth="1"/>
  </cols>
  <sheetData>
    <row r="2" spans="1:6" ht="13.8" x14ac:dyDescent="0.25">
      <c r="A2" s="137" t="s">
        <v>204</v>
      </c>
      <c r="B2" s="137"/>
      <c r="C2" s="137"/>
      <c r="D2" s="137"/>
      <c r="E2" s="1"/>
      <c r="F2" s="13" t="s">
        <v>205</v>
      </c>
    </row>
    <row r="3" spans="1:6" x14ac:dyDescent="0.25">
      <c r="A3" s="5"/>
      <c r="B3" s="5"/>
      <c r="C3" s="27"/>
      <c r="D3" s="9"/>
      <c r="E3" s="9"/>
      <c r="F3" s="9"/>
    </row>
    <row r="4" spans="1:6" x14ac:dyDescent="0.25">
      <c r="A4" s="144" t="s">
        <v>20</v>
      </c>
      <c r="B4" s="125" t="s">
        <v>21</v>
      </c>
      <c r="C4" s="142" t="s">
        <v>206</v>
      </c>
      <c r="D4" s="128" t="s">
        <v>23</v>
      </c>
      <c r="E4" s="147" t="s">
        <v>24</v>
      </c>
      <c r="F4" s="134" t="s">
        <v>25</v>
      </c>
    </row>
    <row r="5" spans="1:6" x14ac:dyDescent="0.25">
      <c r="A5" s="145"/>
      <c r="B5" s="126"/>
      <c r="C5" s="143"/>
      <c r="D5" s="129"/>
      <c r="E5" s="148"/>
      <c r="F5" s="135"/>
    </row>
    <row r="6" spans="1:6" x14ac:dyDescent="0.25">
      <c r="A6" s="145"/>
      <c r="B6" s="126"/>
      <c r="C6" s="143"/>
      <c r="D6" s="129"/>
      <c r="E6" s="148"/>
      <c r="F6" s="135"/>
    </row>
    <row r="7" spans="1:6" hidden="1" x14ac:dyDescent="0.25">
      <c r="A7" s="145"/>
      <c r="B7" s="126"/>
      <c r="C7" s="143"/>
      <c r="D7" s="129"/>
      <c r="E7" s="148"/>
      <c r="F7" s="135"/>
    </row>
    <row r="8" spans="1:6" hidden="1" x14ac:dyDescent="0.25">
      <c r="A8" s="145"/>
      <c r="B8" s="126"/>
      <c r="C8" s="143"/>
      <c r="D8" s="129"/>
      <c r="E8" s="148"/>
      <c r="F8" s="135"/>
    </row>
    <row r="9" spans="1:6" hidden="1" x14ac:dyDescent="0.25">
      <c r="A9" s="145"/>
      <c r="B9" s="126"/>
      <c r="C9" s="143"/>
      <c r="D9" s="129"/>
      <c r="E9" s="148"/>
      <c r="F9" s="135"/>
    </row>
    <row r="10" spans="1:6" hidden="1" x14ac:dyDescent="0.25">
      <c r="A10" s="145"/>
      <c r="B10" s="126"/>
      <c r="C10" s="28"/>
      <c r="D10" s="129"/>
      <c r="E10" s="29"/>
      <c r="F10" s="30"/>
    </row>
    <row r="11" spans="1:6" hidden="1" x14ac:dyDescent="0.25">
      <c r="A11" s="146"/>
      <c r="B11" s="127"/>
      <c r="C11" s="31"/>
      <c r="D11" s="130"/>
      <c r="E11" s="32"/>
      <c r="F11" s="33"/>
    </row>
    <row r="12" spans="1:6" ht="13.8" thickBot="1" x14ac:dyDescent="0.3">
      <c r="A12" s="18">
        <v>1</v>
      </c>
      <c r="B12" s="19">
        <v>2</v>
      </c>
      <c r="C12" s="20">
        <v>3</v>
      </c>
      <c r="D12" s="21" t="s">
        <v>26</v>
      </c>
      <c r="E12" s="34" t="s">
        <v>27</v>
      </c>
      <c r="F12" s="23" t="s">
        <v>28</v>
      </c>
    </row>
    <row r="13" spans="1:6" x14ac:dyDescent="0.25">
      <c r="A13" s="54" t="s">
        <v>207</v>
      </c>
      <c r="B13" s="55" t="s">
        <v>208</v>
      </c>
      <c r="C13" s="56" t="s">
        <v>209</v>
      </c>
      <c r="D13" s="57">
        <v>1833598700</v>
      </c>
      <c r="E13" s="58">
        <v>713076273.24000001</v>
      </c>
      <c r="F13" s="59">
        <f>IF(OR(D13="-",IF(E13="-",0,E13)&gt;=IF(D13="-",0,D13)),"-",IF(D13="-",0,D13)-IF(E13="-",0,E13))</f>
        <v>1120522426.76</v>
      </c>
    </row>
    <row r="14" spans="1:6" x14ac:dyDescent="0.25">
      <c r="A14" s="60" t="s">
        <v>32</v>
      </c>
      <c r="B14" s="61"/>
      <c r="C14" s="62"/>
      <c r="D14" s="63"/>
      <c r="E14" s="64"/>
      <c r="F14" s="65"/>
    </row>
    <row r="15" spans="1:6" ht="20.399999999999999" customHeight="1" x14ac:dyDescent="0.25">
      <c r="A15" s="66" t="s">
        <v>210</v>
      </c>
      <c r="B15" s="67" t="s">
        <v>208</v>
      </c>
      <c r="C15" s="68" t="s">
        <v>211</v>
      </c>
      <c r="D15" s="69">
        <v>3697300</v>
      </c>
      <c r="E15" s="70">
        <v>1624056.02</v>
      </c>
      <c r="F15" s="71">
        <f t="shared" ref="F15:F78" si="0">IF(OR(D15="-",IF(E15="-",0,E15)&gt;=IF(D15="-",0,D15)),"-",IF(D15="-",0,D15)-IF(E15="-",0,E15))</f>
        <v>2073243.98</v>
      </c>
    </row>
    <row r="16" spans="1:6" x14ac:dyDescent="0.25">
      <c r="A16" s="54" t="s">
        <v>212</v>
      </c>
      <c r="B16" s="55" t="s">
        <v>208</v>
      </c>
      <c r="C16" s="56" t="s">
        <v>213</v>
      </c>
      <c r="D16" s="57">
        <v>3697300</v>
      </c>
      <c r="E16" s="58">
        <v>1624056.02</v>
      </c>
      <c r="F16" s="59">
        <f t="shared" si="0"/>
        <v>2073243.98</v>
      </c>
    </row>
    <row r="17" spans="1:6" ht="39.6" x14ac:dyDescent="0.25">
      <c r="A17" s="72" t="s">
        <v>214</v>
      </c>
      <c r="B17" s="73" t="s">
        <v>208</v>
      </c>
      <c r="C17" s="74" t="s">
        <v>215</v>
      </c>
      <c r="D17" s="75">
        <v>3235000</v>
      </c>
      <c r="E17" s="76">
        <v>1177056.02</v>
      </c>
      <c r="F17" s="77">
        <f t="shared" si="0"/>
        <v>2057943.98</v>
      </c>
    </row>
    <row r="18" spans="1:6" ht="26.4" x14ac:dyDescent="0.25">
      <c r="A18" s="72" t="s">
        <v>216</v>
      </c>
      <c r="B18" s="73" t="s">
        <v>208</v>
      </c>
      <c r="C18" s="74" t="s">
        <v>217</v>
      </c>
      <c r="D18" s="75">
        <v>3235000</v>
      </c>
      <c r="E18" s="76">
        <v>1177056.02</v>
      </c>
      <c r="F18" s="77">
        <f t="shared" si="0"/>
        <v>2057943.98</v>
      </c>
    </row>
    <row r="19" spans="1:6" x14ac:dyDescent="0.25">
      <c r="A19" s="72" t="s">
        <v>210</v>
      </c>
      <c r="B19" s="73" t="s">
        <v>208</v>
      </c>
      <c r="C19" s="74" t="s">
        <v>218</v>
      </c>
      <c r="D19" s="75">
        <v>3235000</v>
      </c>
      <c r="E19" s="76">
        <v>1177056.02</v>
      </c>
      <c r="F19" s="77">
        <f t="shared" si="0"/>
        <v>2057943.98</v>
      </c>
    </row>
    <row r="20" spans="1:6" ht="39.6" x14ac:dyDescent="0.25">
      <c r="A20" s="72" t="s">
        <v>219</v>
      </c>
      <c r="B20" s="73" t="s">
        <v>208</v>
      </c>
      <c r="C20" s="74" t="s">
        <v>220</v>
      </c>
      <c r="D20" s="75">
        <v>3061800</v>
      </c>
      <c r="E20" s="76">
        <v>1111436.02</v>
      </c>
      <c r="F20" s="77">
        <f t="shared" si="0"/>
        <v>1950363.98</v>
      </c>
    </row>
    <row r="21" spans="1:6" x14ac:dyDescent="0.25">
      <c r="A21" s="72" t="s">
        <v>221</v>
      </c>
      <c r="B21" s="73" t="s">
        <v>208</v>
      </c>
      <c r="C21" s="74" t="s">
        <v>222</v>
      </c>
      <c r="D21" s="75">
        <v>2129000</v>
      </c>
      <c r="E21" s="76">
        <v>832298.11</v>
      </c>
      <c r="F21" s="77">
        <f t="shared" si="0"/>
        <v>1296701.8900000001</v>
      </c>
    </row>
    <row r="22" spans="1:6" ht="26.4" x14ac:dyDescent="0.25">
      <c r="A22" s="72" t="s">
        <v>223</v>
      </c>
      <c r="B22" s="73" t="s">
        <v>208</v>
      </c>
      <c r="C22" s="74" t="s">
        <v>224</v>
      </c>
      <c r="D22" s="75">
        <v>222700</v>
      </c>
      <c r="E22" s="76">
        <v>54808</v>
      </c>
      <c r="F22" s="77">
        <f t="shared" si="0"/>
        <v>167892</v>
      </c>
    </row>
    <row r="23" spans="1:6" ht="39.6" x14ac:dyDescent="0.25">
      <c r="A23" s="72" t="s">
        <v>225</v>
      </c>
      <c r="B23" s="73" t="s">
        <v>208</v>
      </c>
      <c r="C23" s="74" t="s">
        <v>226</v>
      </c>
      <c r="D23" s="75">
        <v>710100</v>
      </c>
      <c r="E23" s="76">
        <v>224329.91</v>
      </c>
      <c r="F23" s="77">
        <f t="shared" si="0"/>
        <v>485770.08999999997</v>
      </c>
    </row>
    <row r="24" spans="1:6" ht="39.6" x14ac:dyDescent="0.25">
      <c r="A24" s="72" t="s">
        <v>227</v>
      </c>
      <c r="B24" s="73" t="s">
        <v>208</v>
      </c>
      <c r="C24" s="74" t="s">
        <v>228</v>
      </c>
      <c r="D24" s="75">
        <v>173200</v>
      </c>
      <c r="E24" s="76">
        <v>65620</v>
      </c>
      <c r="F24" s="77">
        <f t="shared" si="0"/>
        <v>107580</v>
      </c>
    </row>
    <row r="25" spans="1:6" ht="26.4" x14ac:dyDescent="0.25">
      <c r="A25" s="72" t="s">
        <v>229</v>
      </c>
      <c r="B25" s="73" t="s">
        <v>208</v>
      </c>
      <c r="C25" s="74" t="s">
        <v>230</v>
      </c>
      <c r="D25" s="75">
        <v>173200</v>
      </c>
      <c r="E25" s="76">
        <v>65620</v>
      </c>
      <c r="F25" s="77">
        <f t="shared" si="0"/>
        <v>107580</v>
      </c>
    </row>
    <row r="26" spans="1:6" x14ac:dyDescent="0.25">
      <c r="A26" s="72" t="s">
        <v>231</v>
      </c>
      <c r="B26" s="73" t="s">
        <v>208</v>
      </c>
      <c r="C26" s="74" t="s">
        <v>232</v>
      </c>
      <c r="D26" s="75">
        <v>462300</v>
      </c>
      <c r="E26" s="76">
        <v>447000</v>
      </c>
      <c r="F26" s="77">
        <f t="shared" si="0"/>
        <v>15300</v>
      </c>
    </row>
    <row r="27" spans="1:6" ht="26.4" x14ac:dyDescent="0.25">
      <c r="A27" s="72" t="s">
        <v>216</v>
      </c>
      <c r="B27" s="73" t="s">
        <v>208</v>
      </c>
      <c r="C27" s="74" t="s">
        <v>233</v>
      </c>
      <c r="D27" s="75">
        <v>271300</v>
      </c>
      <c r="E27" s="76">
        <v>256000</v>
      </c>
      <c r="F27" s="77">
        <f t="shared" si="0"/>
        <v>15300</v>
      </c>
    </row>
    <row r="28" spans="1:6" x14ac:dyDescent="0.25">
      <c r="A28" s="72" t="s">
        <v>210</v>
      </c>
      <c r="B28" s="73" t="s">
        <v>208</v>
      </c>
      <c r="C28" s="74" t="s">
        <v>234</v>
      </c>
      <c r="D28" s="75">
        <v>271300</v>
      </c>
      <c r="E28" s="76">
        <v>256000</v>
      </c>
      <c r="F28" s="77">
        <f t="shared" si="0"/>
        <v>15300</v>
      </c>
    </row>
    <row r="29" spans="1:6" ht="39.6" x14ac:dyDescent="0.25">
      <c r="A29" s="72" t="s">
        <v>235</v>
      </c>
      <c r="B29" s="73" t="s">
        <v>208</v>
      </c>
      <c r="C29" s="74" t="s">
        <v>236</v>
      </c>
      <c r="D29" s="75">
        <v>256000</v>
      </c>
      <c r="E29" s="76">
        <v>256000</v>
      </c>
      <c r="F29" s="77" t="str">
        <f t="shared" si="0"/>
        <v>-</v>
      </c>
    </row>
    <row r="30" spans="1:6" ht="26.4" x14ac:dyDescent="0.25">
      <c r="A30" s="72" t="s">
        <v>229</v>
      </c>
      <c r="B30" s="73" t="s">
        <v>208</v>
      </c>
      <c r="C30" s="74" t="s">
        <v>237</v>
      </c>
      <c r="D30" s="75">
        <v>256000</v>
      </c>
      <c r="E30" s="76">
        <v>256000</v>
      </c>
      <c r="F30" s="77" t="str">
        <f t="shared" si="0"/>
        <v>-</v>
      </c>
    </row>
    <row r="31" spans="1:6" ht="26.4" x14ac:dyDescent="0.25">
      <c r="A31" s="72" t="s">
        <v>238</v>
      </c>
      <c r="B31" s="73" t="s">
        <v>208</v>
      </c>
      <c r="C31" s="74" t="s">
        <v>239</v>
      </c>
      <c r="D31" s="75">
        <v>15300</v>
      </c>
      <c r="E31" s="76" t="s">
        <v>37</v>
      </c>
      <c r="F31" s="77">
        <f t="shared" si="0"/>
        <v>15300</v>
      </c>
    </row>
    <row r="32" spans="1:6" ht="26.4" x14ac:dyDescent="0.25">
      <c r="A32" s="72" t="s">
        <v>229</v>
      </c>
      <c r="B32" s="73" t="s">
        <v>208</v>
      </c>
      <c r="C32" s="74" t="s">
        <v>240</v>
      </c>
      <c r="D32" s="75">
        <v>15000</v>
      </c>
      <c r="E32" s="76" t="s">
        <v>37</v>
      </c>
      <c r="F32" s="77">
        <f t="shared" si="0"/>
        <v>15000</v>
      </c>
    </row>
    <row r="33" spans="1:6" x14ac:dyDescent="0.25">
      <c r="A33" s="72" t="s">
        <v>241</v>
      </c>
      <c r="B33" s="73" t="s">
        <v>208</v>
      </c>
      <c r="C33" s="74" t="s">
        <v>242</v>
      </c>
      <c r="D33" s="75">
        <v>300</v>
      </c>
      <c r="E33" s="76" t="s">
        <v>37</v>
      </c>
      <c r="F33" s="77">
        <f t="shared" si="0"/>
        <v>300</v>
      </c>
    </row>
    <row r="34" spans="1:6" ht="26.4" x14ac:dyDescent="0.25">
      <c r="A34" s="72" t="s">
        <v>243</v>
      </c>
      <c r="B34" s="73" t="s">
        <v>208</v>
      </c>
      <c r="C34" s="74" t="s">
        <v>244</v>
      </c>
      <c r="D34" s="75">
        <v>191000</v>
      </c>
      <c r="E34" s="76">
        <v>191000</v>
      </c>
      <c r="F34" s="77" t="str">
        <f t="shared" si="0"/>
        <v>-</v>
      </c>
    </row>
    <row r="35" spans="1:6" x14ac:dyDescent="0.25">
      <c r="A35" s="72" t="s">
        <v>245</v>
      </c>
      <c r="B35" s="73" t="s">
        <v>208</v>
      </c>
      <c r="C35" s="74" t="s">
        <v>246</v>
      </c>
      <c r="D35" s="75">
        <v>191000</v>
      </c>
      <c r="E35" s="76">
        <v>191000</v>
      </c>
      <c r="F35" s="77" t="str">
        <f t="shared" si="0"/>
        <v>-</v>
      </c>
    </row>
    <row r="36" spans="1:6" ht="39.6" x14ac:dyDescent="0.25">
      <c r="A36" s="72" t="s">
        <v>247</v>
      </c>
      <c r="B36" s="73" t="s">
        <v>208</v>
      </c>
      <c r="C36" s="74" t="s">
        <v>248</v>
      </c>
      <c r="D36" s="75">
        <v>191000</v>
      </c>
      <c r="E36" s="76">
        <v>191000</v>
      </c>
      <c r="F36" s="77" t="str">
        <f t="shared" si="0"/>
        <v>-</v>
      </c>
    </row>
    <row r="37" spans="1:6" ht="26.4" x14ac:dyDescent="0.25">
      <c r="A37" s="72" t="s">
        <v>229</v>
      </c>
      <c r="B37" s="73" t="s">
        <v>208</v>
      </c>
      <c r="C37" s="74" t="s">
        <v>249</v>
      </c>
      <c r="D37" s="75">
        <v>191000</v>
      </c>
      <c r="E37" s="76">
        <v>191000</v>
      </c>
      <c r="F37" s="77" t="str">
        <f t="shared" si="0"/>
        <v>-</v>
      </c>
    </row>
    <row r="38" spans="1:6" ht="26.4" customHeight="1" x14ac:dyDescent="0.25">
      <c r="A38" s="72" t="s">
        <v>250</v>
      </c>
      <c r="B38" s="73" t="s">
        <v>208</v>
      </c>
      <c r="C38" s="74" t="s">
        <v>251</v>
      </c>
      <c r="D38" s="75">
        <v>342194018.52999997</v>
      </c>
      <c r="E38" s="76">
        <v>103862379.47</v>
      </c>
      <c r="F38" s="77">
        <f t="shared" si="0"/>
        <v>238331639.05999997</v>
      </c>
    </row>
    <row r="39" spans="1:6" x14ac:dyDescent="0.25">
      <c r="A39" s="54" t="s">
        <v>212</v>
      </c>
      <c r="B39" s="55" t="s">
        <v>208</v>
      </c>
      <c r="C39" s="56" t="s">
        <v>252</v>
      </c>
      <c r="D39" s="57">
        <v>94849993.620000005</v>
      </c>
      <c r="E39" s="58">
        <v>32506858.18</v>
      </c>
      <c r="F39" s="59">
        <f t="shared" si="0"/>
        <v>62343135.440000005</v>
      </c>
    </row>
    <row r="40" spans="1:6" ht="39.6" x14ac:dyDescent="0.25">
      <c r="A40" s="72" t="s">
        <v>253</v>
      </c>
      <c r="B40" s="73" t="s">
        <v>208</v>
      </c>
      <c r="C40" s="74" t="s">
        <v>254</v>
      </c>
      <c r="D40" s="75">
        <v>66792571.100000001</v>
      </c>
      <c r="E40" s="76">
        <v>21996892.350000001</v>
      </c>
      <c r="F40" s="77">
        <f t="shared" si="0"/>
        <v>44795678.75</v>
      </c>
    </row>
    <row r="41" spans="1:6" ht="26.4" x14ac:dyDescent="0.25">
      <c r="A41" s="72" t="s">
        <v>255</v>
      </c>
      <c r="B41" s="73" t="s">
        <v>208</v>
      </c>
      <c r="C41" s="74" t="s">
        <v>256</v>
      </c>
      <c r="D41" s="75">
        <v>66739400</v>
      </c>
      <c r="E41" s="76">
        <v>21943721.25</v>
      </c>
      <c r="F41" s="77">
        <f t="shared" si="0"/>
        <v>44795678.75</v>
      </c>
    </row>
    <row r="42" spans="1:6" ht="26.4" x14ac:dyDescent="0.25">
      <c r="A42" s="72" t="s">
        <v>257</v>
      </c>
      <c r="B42" s="73" t="s">
        <v>208</v>
      </c>
      <c r="C42" s="74" t="s">
        <v>258</v>
      </c>
      <c r="D42" s="75">
        <v>66739400</v>
      </c>
      <c r="E42" s="76">
        <v>21943721.25</v>
      </c>
      <c r="F42" s="77">
        <f t="shared" si="0"/>
        <v>44795678.75</v>
      </c>
    </row>
    <row r="43" spans="1:6" ht="66" x14ac:dyDescent="0.25">
      <c r="A43" s="78" t="s">
        <v>259</v>
      </c>
      <c r="B43" s="73" t="s">
        <v>208</v>
      </c>
      <c r="C43" s="74" t="s">
        <v>260</v>
      </c>
      <c r="D43" s="75">
        <v>61153200</v>
      </c>
      <c r="E43" s="76">
        <v>20036003.620000001</v>
      </c>
      <c r="F43" s="77">
        <f t="shared" si="0"/>
        <v>41117196.379999995</v>
      </c>
    </row>
    <row r="44" spans="1:6" x14ac:dyDescent="0.25">
      <c r="A44" s="72" t="s">
        <v>221</v>
      </c>
      <c r="B44" s="73" t="s">
        <v>208</v>
      </c>
      <c r="C44" s="74" t="s">
        <v>261</v>
      </c>
      <c r="D44" s="75">
        <v>43246800</v>
      </c>
      <c r="E44" s="76">
        <v>15249447.380000001</v>
      </c>
      <c r="F44" s="77">
        <f t="shared" si="0"/>
        <v>27997352.619999997</v>
      </c>
    </row>
    <row r="45" spans="1:6" ht="26.4" x14ac:dyDescent="0.25">
      <c r="A45" s="72" t="s">
        <v>223</v>
      </c>
      <c r="B45" s="73" t="s">
        <v>208</v>
      </c>
      <c r="C45" s="74" t="s">
        <v>262</v>
      </c>
      <c r="D45" s="75">
        <v>3745100</v>
      </c>
      <c r="E45" s="76">
        <v>841023</v>
      </c>
      <c r="F45" s="77">
        <f t="shared" si="0"/>
        <v>2904077</v>
      </c>
    </row>
    <row r="46" spans="1:6" ht="39.6" x14ac:dyDescent="0.25">
      <c r="A46" s="72" t="s">
        <v>225</v>
      </c>
      <c r="B46" s="73" t="s">
        <v>208</v>
      </c>
      <c r="C46" s="74" t="s">
        <v>263</v>
      </c>
      <c r="D46" s="75">
        <v>14161300</v>
      </c>
      <c r="E46" s="76">
        <v>3945533.24</v>
      </c>
      <c r="F46" s="77">
        <f t="shared" si="0"/>
        <v>10215766.76</v>
      </c>
    </row>
    <row r="47" spans="1:6" ht="66" x14ac:dyDescent="0.25">
      <c r="A47" s="78" t="s">
        <v>264</v>
      </c>
      <c r="B47" s="73" t="s">
        <v>208</v>
      </c>
      <c r="C47" s="74" t="s">
        <v>265</v>
      </c>
      <c r="D47" s="75">
        <v>3953600</v>
      </c>
      <c r="E47" s="76">
        <v>1270936.1499999999</v>
      </c>
      <c r="F47" s="77">
        <f t="shared" si="0"/>
        <v>2682663.85</v>
      </c>
    </row>
    <row r="48" spans="1:6" ht="26.4" x14ac:dyDescent="0.25">
      <c r="A48" s="72" t="s">
        <v>229</v>
      </c>
      <c r="B48" s="73" t="s">
        <v>208</v>
      </c>
      <c r="C48" s="74" t="s">
        <v>266</v>
      </c>
      <c r="D48" s="75">
        <v>2447400</v>
      </c>
      <c r="E48" s="76">
        <v>497817.86</v>
      </c>
      <c r="F48" s="77">
        <f t="shared" si="0"/>
        <v>1949582.1400000001</v>
      </c>
    </row>
    <row r="49" spans="1:6" x14ac:dyDescent="0.25">
      <c r="A49" s="72" t="s">
        <v>267</v>
      </c>
      <c r="B49" s="73" t="s">
        <v>208</v>
      </c>
      <c r="C49" s="74" t="s">
        <v>268</v>
      </c>
      <c r="D49" s="75">
        <v>1506200</v>
      </c>
      <c r="E49" s="76">
        <v>773118.29</v>
      </c>
      <c r="F49" s="77">
        <f t="shared" si="0"/>
        <v>733081.71</v>
      </c>
    </row>
    <row r="50" spans="1:6" ht="79.2" x14ac:dyDescent="0.25">
      <c r="A50" s="78" t="s">
        <v>269</v>
      </c>
      <c r="B50" s="73" t="s">
        <v>208</v>
      </c>
      <c r="C50" s="74" t="s">
        <v>270</v>
      </c>
      <c r="D50" s="75">
        <v>213200</v>
      </c>
      <c r="E50" s="76">
        <v>74389.740000000005</v>
      </c>
      <c r="F50" s="77">
        <f t="shared" si="0"/>
        <v>138810.26</v>
      </c>
    </row>
    <row r="51" spans="1:6" x14ac:dyDescent="0.25">
      <c r="A51" s="72" t="s">
        <v>221</v>
      </c>
      <c r="B51" s="73" t="s">
        <v>208</v>
      </c>
      <c r="C51" s="74" t="s">
        <v>271</v>
      </c>
      <c r="D51" s="75">
        <v>151400</v>
      </c>
      <c r="E51" s="76">
        <v>57598.87</v>
      </c>
      <c r="F51" s="77">
        <f t="shared" si="0"/>
        <v>93801.13</v>
      </c>
    </row>
    <row r="52" spans="1:6" ht="39.6" x14ac:dyDescent="0.25">
      <c r="A52" s="72" t="s">
        <v>225</v>
      </c>
      <c r="B52" s="73" t="s">
        <v>208</v>
      </c>
      <c r="C52" s="74" t="s">
        <v>272</v>
      </c>
      <c r="D52" s="75">
        <v>45600</v>
      </c>
      <c r="E52" s="76">
        <v>16790.87</v>
      </c>
      <c r="F52" s="77">
        <f t="shared" si="0"/>
        <v>28809.13</v>
      </c>
    </row>
    <row r="53" spans="1:6" ht="26.4" x14ac:dyDescent="0.25">
      <c r="A53" s="72" t="s">
        <v>229</v>
      </c>
      <c r="B53" s="73" t="s">
        <v>208</v>
      </c>
      <c r="C53" s="74" t="s">
        <v>273</v>
      </c>
      <c r="D53" s="75">
        <v>16200</v>
      </c>
      <c r="E53" s="76" t="s">
        <v>37</v>
      </c>
      <c r="F53" s="77">
        <f t="shared" si="0"/>
        <v>16200</v>
      </c>
    </row>
    <row r="54" spans="1:6" ht="66" x14ac:dyDescent="0.25">
      <c r="A54" s="78" t="s">
        <v>274</v>
      </c>
      <c r="B54" s="73" t="s">
        <v>208</v>
      </c>
      <c r="C54" s="74" t="s">
        <v>275</v>
      </c>
      <c r="D54" s="75">
        <v>711700</v>
      </c>
      <c r="E54" s="76">
        <v>256787.7</v>
      </c>
      <c r="F54" s="77">
        <f t="shared" si="0"/>
        <v>454912.3</v>
      </c>
    </row>
    <row r="55" spans="1:6" x14ac:dyDescent="0.25">
      <c r="A55" s="72" t="s">
        <v>221</v>
      </c>
      <c r="B55" s="73" t="s">
        <v>208</v>
      </c>
      <c r="C55" s="74" t="s">
        <v>276</v>
      </c>
      <c r="D55" s="75">
        <v>465000</v>
      </c>
      <c r="E55" s="76">
        <v>175406.82</v>
      </c>
      <c r="F55" s="77">
        <f t="shared" si="0"/>
        <v>289593.18</v>
      </c>
    </row>
    <row r="56" spans="1:6" ht="26.4" x14ac:dyDescent="0.25">
      <c r="A56" s="72" t="s">
        <v>223</v>
      </c>
      <c r="B56" s="73" t="s">
        <v>208</v>
      </c>
      <c r="C56" s="74" t="s">
        <v>277</v>
      </c>
      <c r="D56" s="75">
        <v>63000</v>
      </c>
      <c r="E56" s="76">
        <v>16864</v>
      </c>
      <c r="F56" s="77">
        <f t="shared" si="0"/>
        <v>46136</v>
      </c>
    </row>
    <row r="57" spans="1:6" ht="39.6" x14ac:dyDescent="0.25">
      <c r="A57" s="72" t="s">
        <v>225</v>
      </c>
      <c r="B57" s="73" t="s">
        <v>208</v>
      </c>
      <c r="C57" s="74" t="s">
        <v>278</v>
      </c>
      <c r="D57" s="75">
        <v>159400</v>
      </c>
      <c r="E57" s="76">
        <v>57216.88</v>
      </c>
      <c r="F57" s="77">
        <f t="shared" si="0"/>
        <v>102183.12</v>
      </c>
    </row>
    <row r="58" spans="1:6" ht="26.4" x14ac:dyDescent="0.25">
      <c r="A58" s="72" t="s">
        <v>229</v>
      </c>
      <c r="B58" s="73" t="s">
        <v>208</v>
      </c>
      <c r="C58" s="74" t="s">
        <v>279</v>
      </c>
      <c r="D58" s="75">
        <v>24300</v>
      </c>
      <c r="E58" s="76">
        <v>7300</v>
      </c>
      <c r="F58" s="77">
        <f t="shared" si="0"/>
        <v>17000</v>
      </c>
    </row>
    <row r="59" spans="1:6" ht="66" x14ac:dyDescent="0.25">
      <c r="A59" s="78" t="s">
        <v>280</v>
      </c>
      <c r="B59" s="73" t="s">
        <v>208</v>
      </c>
      <c r="C59" s="74" t="s">
        <v>281</v>
      </c>
      <c r="D59" s="75">
        <v>707400</v>
      </c>
      <c r="E59" s="76">
        <v>305304.03999999998</v>
      </c>
      <c r="F59" s="77">
        <f t="shared" si="0"/>
        <v>402095.96</v>
      </c>
    </row>
    <row r="60" spans="1:6" x14ac:dyDescent="0.25">
      <c r="A60" s="72" t="s">
        <v>221</v>
      </c>
      <c r="B60" s="73" t="s">
        <v>208</v>
      </c>
      <c r="C60" s="74" t="s">
        <v>282</v>
      </c>
      <c r="D60" s="75">
        <v>462800</v>
      </c>
      <c r="E60" s="76">
        <v>213668.22</v>
      </c>
      <c r="F60" s="77">
        <f t="shared" si="0"/>
        <v>249131.78</v>
      </c>
    </row>
    <row r="61" spans="1:6" ht="26.4" x14ac:dyDescent="0.25">
      <c r="A61" s="72" t="s">
        <v>223</v>
      </c>
      <c r="B61" s="73" t="s">
        <v>208</v>
      </c>
      <c r="C61" s="74" t="s">
        <v>283</v>
      </c>
      <c r="D61" s="75">
        <v>65200</v>
      </c>
      <c r="E61" s="76">
        <v>16864</v>
      </c>
      <c r="F61" s="77">
        <f t="shared" si="0"/>
        <v>48336</v>
      </c>
    </row>
    <row r="62" spans="1:6" ht="39.6" x14ac:dyDescent="0.25">
      <c r="A62" s="72" t="s">
        <v>225</v>
      </c>
      <c r="B62" s="73" t="s">
        <v>208</v>
      </c>
      <c r="C62" s="74" t="s">
        <v>284</v>
      </c>
      <c r="D62" s="75">
        <v>159400</v>
      </c>
      <c r="E62" s="76">
        <v>68771.820000000007</v>
      </c>
      <c r="F62" s="77">
        <f t="shared" si="0"/>
        <v>90628.18</v>
      </c>
    </row>
    <row r="63" spans="1:6" ht="26.4" x14ac:dyDescent="0.25">
      <c r="A63" s="72" t="s">
        <v>229</v>
      </c>
      <c r="B63" s="73" t="s">
        <v>208</v>
      </c>
      <c r="C63" s="74" t="s">
        <v>285</v>
      </c>
      <c r="D63" s="75">
        <v>20000</v>
      </c>
      <c r="E63" s="76">
        <v>6000</v>
      </c>
      <c r="F63" s="77">
        <f t="shared" si="0"/>
        <v>14000</v>
      </c>
    </row>
    <row r="64" spans="1:6" ht="105.6" x14ac:dyDescent="0.25">
      <c r="A64" s="78" t="s">
        <v>286</v>
      </c>
      <c r="B64" s="73" t="s">
        <v>208</v>
      </c>
      <c r="C64" s="74" t="s">
        <v>287</v>
      </c>
      <c r="D64" s="75">
        <v>300</v>
      </c>
      <c r="E64" s="76">
        <v>300</v>
      </c>
      <c r="F64" s="77" t="str">
        <f t="shared" si="0"/>
        <v>-</v>
      </c>
    </row>
    <row r="65" spans="1:6" ht="26.4" x14ac:dyDescent="0.25">
      <c r="A65" s="72" t="s">
        <v>229</v>
      </c>
      <c r="B65" s="73" t="s">
        <v>208</v>
      </c>
      <c r="C65" s="74" t="s">
        <v>288</v>
      </c>
      <c r="D65" s="75">
        <v>300</v>
      </c>
      <c r="E65" s="76">
        <v>300</v>
      </c>
      <c r="F65" s="77" t="str">
        <f t="shared" si="0"/>
        <v>-</v>
      </c>
    </row>
    <row r="66" spans="1:6" ht="26.4" x14ac:dyDescent="0.25">
      <c r="A66" s="72" t="s">
        <v>243</v>
      </c>
      <c r="B66" s="73" t="s">
        <v>208</v>
      </c>
      <c r="C66" s="74" t="s">
        <v>289</v>
      </c>
      <c r="D66" s="75">
        <v>53171.1</v>
      </c>
      <c r="E66" s="76">
        <v>53171.1</v>
      </c>
      <c r="F66" s="77" t="str">
        <f t="shared" si="0"/>
        <v>-</v>
      </c>
    </row>
    <row r="67" spans="1:6" x14ac:dyDescent="0.25">
      <c r="A67" s="72" t="s">
        <v>245</v>
      </c>
      <c r="B67" s="73" t="s">
        <v>208</v>
      </c>
      <c r="C67" s="74" t="s">
        <v>290</v>
      </c>
      <c r="D67" s="75">
        <v>53171.1</v>
      </c>
      <c r="E67" s="76">
        <v>53171.1</v>
      </c>
      <c r="F67" s="77" t="str">
        <f t="shared" si="0"/>
        <v>-</v>
      </c>
    </row>
    <row r="68" spans="1:6" ht="39.6" x14ac:dyDescent="0.25">
      <c r="A68" s="72" t="s">
        <v>247</v>
      </c>
      <c r="B68" s="73" t="s">
        <v>208</v>
      </c>
      <c r="C68" s="74" t="s">
        <v>291</v>
      </c>
      <c r="D68" s="75">
        <v>53171.1</v>
      </c>
      <c r="E68" s="76">
        <v>53171.1</v>
      </c>
      <c r="F68" s="77" t="str">
        <f t="shared" si="0"/>
        <v>-</v>
      </c>
    </row>
    <row r="69" spans="1:6" x14ac:dyDescent="0.25">
      <c r="A69" s="72" t="s">
        <v>221</v>
      </c>
      <c r="B69" s="73" t="s">
        <v>208</v>
      </c>
      <c r="C69" s="74" t="s">
        <v>292</v>
      </c>
      <c r="D69" s="75">
        <v>8050</v>
      </c>
      <c r="E69" s="76">
        <v>8050</v>
      </c>
      <c r="F69" s="77" t="str">
        <f t="shared" si="0"/>
        <v>-</v>
      </c>
    </row>
    <row r="70" spans="1:6" ht="39.6" x14ac:dyDescent="0.25">
      <c r="A70" s="72" t="s">
        <v>225</v>
      </c>
      <c r="B70" s="73" t="s">
        <v>208</v>
      </c>
      <c r="C70" s="74" t="s">
        <v>293</v>
      </c>
      <c r="D70" s="75">
        <v>2431.1</v>
      </c>
      <c r="E70" s="76">
        <v>2431.1</v>
      </c>
      <c r="F70" s="77" t="str">
        <f t="shared" si="0"/>
        <v>-</v>
      </c>
    </row>
    <row r="71" spans="1:6" ht="26.4" x14ac:dyDescent="0.25">
      <c r="A71" s="72" t="s">
        <v>229</v>
      </c>
      <c r="B71" s="73" t="s">
        <v>208</v>
      </c>
      <c r="C71" s="74" t="s">
        <v>294</v>
      </c>
      <c r="D71" s="75">
        <v>42690</v>
      </c>
      <c r="E71" s="76">
        <v>42690</v>
      </c>
      <c r="F71" s="77" t="str">
        <f t="shared" si="0"/>
        <v>-</v>
      </c>
    </row>
    <row r="72" spans="1:6" x14ac:dyDescent="0.25">
      <c r="A72" s="72" t="s">
        <v>295</v>
      </c>
      <c r="B72" s="73" t="s">
        <v>208</v>
      </c>
      <c r="C72" s="74" t="s">
        <v>296</v>
      </c>
      <c r="D72" s="75">
        <v>8000</v>
      </c>
      <c r="E72" s="76">
        <v>7999.86</v>
      </c>
      <c r="F72" s="77">
        <f t="shared" si="0"/>
        <v>0.14000000000032742</v>
      </c>
    </row>
    <row r="73" spans="1:6" ht="26.4" x14ac:dyDescent="0.25">
      <c r="A73" s="72" t="s">
        <v>243</v>
      </c>
      <c r="B73" s="73" t="s">
        <v>208</v>
      </c>
      <c r="C73" s="74" t="s">
        <v>297</v>
      </c>
      <c r="D73" s="75">
        <v>8000</v>
      </c>
      <c r="E73" s="76">
        <v>7999.86</v>
      </c>
      <c r="F73" s="77">
        <f t="shared" si="0"/>
        <v>0.14000000000032742</v>
      </c>
    </row>
    <row r="74" spans="1:6" x14ac:dyDescent="0.25">
      <c r="A74" s="72" t="s">
        <v>298</v>
      </c>
      <c r="B74" s="73" t="s">
        <v>208</v>
      </c>
      <c r="C74" s="74" t="s">
        <v>299</v>
      </c>
      <c r="D74" s="75">
        <v>8000</v>
      </c>
      <c r="E74" s="76">
        <v>7999.86</v>
      </c>
      <c r="F74" s="77">
        <f t="shared" si="0"/>
        <v>0.14000000000032742</v>
      </c>
    </row>
    <row r="75" spans="1:6" ht="52.8" x14ac:dyDescent="0.25">
      <c r="A75" s="72" t="s">
        <v>300</v>
      </c>
      <c r="B75" s="73" t="s">
        <v>208</v>
      </c>
      <c r="C75" s="74" t="s">
        <v>301</v>
      </c>
      <c r="D75" s="75">
        <v>8000</v>
      </c>
      <c r="E75" s="76">
        <v>7999.86</v>
      </c>
      <c r="F75" s="77">
        <f t="shared" si="0"/>
        <v>0.14000000000032742</v>
      </c>
    </row>
    <row r="76" spans="1:6" ht="26.4" x14ac:dyDescent="0.25">
      <c r="A76" s="72" t="s">
        <v>229</v>
      </c>
      <c r="B76" s="73" t="s">
        <v>208</v>
      </c>
      <c r="C76" s="74" t="s">
        <v>302</v>
      </c>
      <c r="D76" s="75">
        <v>8000</v>
      </c>
      <c r="E76" s="76">
        <v>7999.86</v>
      </c>
      <c r="F76" s="77">
        <f t="shared" si="0"/>
        <v>0.14000000000032742</v>
      </c>
    </row>
    <row r="77" spans="1:6" x14ac:dyDescent="0.25">
      <c r="A77" s="72" t="s">
        <v>231</v>
      </c>
      <c r="B77" s="73" t="s">
        <v>208</v>
      </c>
      <c r="C77" s="74" t="s">
        <v>303</v>
      </c>
      <c r="D77" s="75">
        <v>28049422.52</v>
      </c>
      <c r="E77" s="76">
        <v>10501965.970000001</v>
      </c>
      <c r="F77" s="77">
        <f t="shared" si="0"/>
        <v>17547456.549999997</v>
      </c>
    </row>
    <row r="78" spans="1:6" ht="26.4" x14ac:dyDescent="0.25">
      <c r="A78" s="72" t="s">
        <v>304</v>
      </c>
      <c r="B78" s="73" t="s">
        <v>208</v>
      </c>
      <c r="C78" s="74" t="s">
        <v>305</v>
      </c>
      <c r="D78" s="75">
        <v>194000</v>
      </c>
      <c r="E78" s="76" t="s">
        <v>37</v>
      </c>
      <c r="F78" s="77">
        <f t="shared" si="0"/>
        <v>194000</v>
      </c>
    </row>
    <row r="79" spans="1:6" x14ac:dyDescent="0.25">
      <c r="A79" s="72" t="s">
        <v>306</v>
      </c>
      <c r="B79" s="73" t="s">
        <v>208</v>
      </c>
      <c r="C79" s="74" t="s">
        <v>307</v>
      </c>
      <c r="D79" s="75">
        <v>50000</v>
      </c>
      <c r="E79" s="76" t="s">
        <v>37</v>
      </c>
      <c r="F79" s="77">
        <f t="shared" ref="F79:F142" si="1">IF(OR(D79="-",IF(E79="-",0,E79)&gt;=IF(D79="-",0,D79)),"-",IF(D79="-",0,D79)-IF(E79="-",0,E79))</f>
        <v>50000</v>
      </c>
    </row>
    <row r="80" spans="1:6" ht="66" x14ac:dyDescent="0.25">
      <c r="A80" s="78" t="s">
        <v>308</v>
      </c>
      <c r="B80" s="73" t="s">
        <v>208</v>
      </c>
      <c r="C80" s="74" t="s">
        <v>309</v>
      </c>
      <c r="D80" s="75">
        <v>30000</v>
      </c>
      <c r="E80" s="76" t="s">
        <v>37</v>
      </c>
      <c r="F80" s="77">
        <f t="shared" si="1"/>
        <v>30000</v>
      </c>
    </row>
    <row r="81" spans="1:6" ht="26.4" x14ac:dyDescent="0.25">
      <c r="A81" s="72" t="s">
        <v>229</v>
      </c>
      <c r="B81" s="73" t="s">
        <v>208</v>
      </c>
      <c r="C81" s="74" t="s">
        <v>310</v>
      </c>
      <c r="D81" s="75">
        <v>30000</v>
      </c>
      <c r="E81" s="76" t="s">
        <v>37</v>
      </c>
      <c r="F81" s="77">
        <f t="shared" si="1"/>
        <v>30000</v>
      </c>
    </row>
    <row r="82" spans="1:6" ht="92.4" x14ac:dyDescent="0.25">
      <c r="A82" s="78" t="s">
        <v>311</v>
      </c>
      <c r="B82" s="73" t="s">
        <v>208</v>
      </c>
      <c r="C82" s="74" t="s">
        <v>312</v>
      </c>
      <c r="D82" s="75">
        <v>20000</v>
      </c>
      <c r="E82" s="76" t="s">
        <v>37</v>
      </c>
      <c r="F82" s="77">
        <f t="shared" si="1"/>
        <v>20000</v>
      </c>
    </row>
    <row r="83" spans="1:6" ht="26.4" x14ac:dyDescent="0.25">
      <c r="A83" s="72" t="s">
        <v>229</v>
      </c>
      <c r="B83" s="73" t="s">
        <v>208</v>
      </c>
      <c r="C83" s="74" t="s">
        <v>313</v>
      </c>
      <c r="D83" s="75">
        <v>20000</v>
      </c>
      <c r="E83" s="76" t="s">
        <v>37</v>
      </c>
      <c r="F83" s="77">
        <f t="shared" si="1"/>
        <v>20000</v>
      </c>
    </row>
    <row r="84" spans="1:6" ht="26.4" x14ac:dyDescent="0.25">
      <c r="A84" s="72" t="s">
        <v>314</v>
      </c>
      <c r="B84" s="73" t="s">
        <v>208</v>
      </c>
      <c r="C84" s="74" t="s">
        <v>315</v>
      </c>
      <c r="D84" s="75">
        <v>14000</v>
      </c>
      <c r="E84" s="76" t="s">
        <v>37</v>
      </c>
      <c r="F84" s="77">
        <f t="shared" si="1"/>
        <v>14000</v>
      </c>
    </row>
    <row r="85" spans="1:6" ht="66" x14ac:dyDescent="0.25">
      <c r="A85" s="78" t="s">
        <v>316</v>
      </c>
      <c r="B85" s="73" t="s">
        <v>208</v>
      </c>
      <c r="C85" s="74" t="s">
        <v>317</v>
      </c>
      <c r="D85" s="75">
        <v>14000</v>
      </c>
      <c r="E85" s="76" t="s">
        <v>37</v>
      </c>
      <c r="F85" s="77">
        <f t="shared" si="1"/>
        <v>14000</v>
      </c>
    </row>
    <row r="86" spans="1:6" ht="26.4" x14ac:dyDescent="0.25">
      <c r="A86" s="72" t="s">
        <v>229</v>
      </c>
      <c r="B86" s="73" t="s">
        <v>208</v>
      </c>
      <c r="C86" s="74" t="s">
        <v>318</v>
      </c>
      <c r="D86" s="75">
        <v>14000</v>
      </c>
      <c r="E86" s="76" t="s">
        <v>37</v>
      </c>
      <c r="F86" s="77">
        <f t="shared" si="1"/>
        <v>14000</v>
      </c>
    </row>
    <row r="87" spans="1:6" ht="26.4" x14ac:dyDescent="0.25">
      <c r="A87" s="72" t="s">
        <v>319</v>
      </c>
      <c r="B87" s="73" t="s">
        <v>208</v>
      </c>
      <c r="C87" s="74" t="s">
        <v>320</v>
      </c>
      <c r="D87" s="75">
        <v>130000</v>
      </c>
      <c r="E87" s="76" t="s">
        <v>37</v>
      </c>
      <c r="F87" s="77">
        <f t="shared" si="1"/>
        <v>130000</v>
      </c>
    </row>
    <row r="88" spans="1:6" ht="92.4" x14ac:dyDescent="0.25">
      <c r="A88" s="78" t="s">
        <v>321</v>
      </c>
      <c r="B88" s="73" t="s">
        <v>208</v>
      </c>
      <c r="C88" s="74" t="s">
        <v>322</v>
      </c>
      <c r="D88" s="75">
        <v>100000</v>
      </c>
      <c r="E88" s="76" t="s">
        <v>37</v>
      </c>
      <c r="F88" s="77">
        <f t="shared" si="1"/>
        <v>100000</v>
      </c>
    </row>
    <row r="89" spans="1:6" ht="26.4" x14ac:dyDescent="0.25">
      <c r="A89" s="72" t="s">
        <v>229</v>
      </c>
      <c r="B89" s="73" t="s">
        <v>208</v>
      </c>
      <c r="C89" s="74" t="s">
        <v>323</v>
      </c>
      <c r="D89" s="75">
        <v>100000</v>
      </c>
      <c r="E89" s="76" t="s">
        <v>37</v>
      </c>
      <c r="F89" s="77">
        <f t="shared" si="1"/>
        <v>100000</v>
      </c>
    </row>
    <row r="90" spans="1:6" ht="79.2" x14ac:dyDescent="0.25">
      <c r="A90" s="78" t="s">
        <v>324</v>
      </c>
      <c r="B90" s="73" t="s">
        <v>208</v>
      </c>
      <c r="C90" s="74" t="s">
        <v>325</v>
      </c>
      <c r="D90" s="75">
        <v>10000</v>
      </c>
      <c r="E90" s="76" t="s">
        <v>37</v>
      </c>
      <c r="F90" s="77">
        <f t="shared" si="1"/>
        <v>10000</v>
      </c>
    </row>
    <row r="91" spans="1:6" ht="26.4" x14ac:dyDescent="0.25">
      <c r="A91" s="72" t="s">
        <v>229</v>
      </c>
      <c r="B91" s="73" t="s">
        <v>208</v>
      </c>
      <c r="C91" s="74" t="s">
        <v>326</v>
      </c>
      <c r="D91" s="75">
        <v>10000</v>
      </c>
      <c r="E91" s="76" t="s">
        <v>37</v>
      </c>
      <c r="F91" s="77">
        <f t="shared" si="1"/>
        <v>10000</v>
      </c>
    </row>
    <row r="92" spans="1:6" ht="79.2" x14ac:dyDescent="0.25">
      <c r="A92" s="78" t="s">
        <v>327</v>
      </c>
      <c r="B92" s="73" t="s">
        <v>208</v>
      </c>
      <c r="C92" s="74" t="s">
        <v>328</v>
      </c>
      <c r="D92" s="75">
        <v>20000</v>
      </c>
      <c r="E92" s="76" t="s">
        <v>37</v>
      </c>
      <c r="F92" s="77">
        <f t="shared" si="1"/>
        <v>20000</v>
      </c>
    </row>
    <row r="93" spans="1:6" ht="26.4" x14ac:dyDescent="0.25">
      <c r="A93" s="72" t="s">
        <v>229</v>
      </c>
      <c r="B93" s="73" t="s">
        <v>208</v>
      </c>
      <c r="C93" s="74" t="s">
        <v>329</v>
      </c>
      <c r="D93" s="75">
        <v>20000</v>
      </c>
      <c r="E93" s="76" t="s">
        <v>37</v>
      </c>
      <c r="F93" s="77">
        <f t="shared" si="1"/>
        <v>20000</v>
      </c>
    </row>
    <row r="94" spans="1:6" ht="39.6" x14ac:dyDescent="0.25">
      <c r="A94" s="72" t="s">
        <v>330</v>
      </c>
      <c r="B94" s="73" t="s">
        <v>208</v>
      </c>
      <c r="C94" s="74" t="s">
        <v>331</v>
      </c>
      <c r="D94" s="75">
        <v>11656000</v>
      </c>
      <c r="E94" s="76">
        <v>3846117.93</v>
      </c>
      <c r="F94" s="77">
        <f t="shared" si="1"/>
        <v>7809882.0700000003</v>
      </c>
    </row>
    <row r="95" spans="1:6" x14ac:dyDescent="0.25">
      <c r="A95" s="72" t="s">
        <v>332</v>
      </c>
      <c r="B95" s="73" t="s">
        <v>208</v>
      </c>
      <c r="C95" s="74" t="s">
        <v>333</v>
      </c>
      <c r="D95" s="75">
        <v>1323700</v>
      </c>
      <c r="E95" s="76">
        <v>379404.52</v>
      </c>
      <c r="F95" s="77">
        <f t="shared" si="1"/>
        <v>944295.48</v>
      </c>
    </row>
    <row r="96" spans="1:6" ht="79.2" x14ac:dyDescent="0.25">
      <c r="A96" s="78" t="s">
        <v>334</v>
      </c>
      <c r="B96" s="73" t="s">
        <v>208</v>
      </c>
      <c r="C96" s="74" t="s">
        <v>335</v>
      </c>
      <c r="D96" s="75">
        <v>1323700</v>
      </c>
      <c r="E96" s="76">
        <v>379404.52</v>
      </c>
      <c r="F96" s="77">
        <f t="shared" si="1"/>
        <v>944295.48</v>
      </c>
    </row>
    <row r="97" spans="1:6" ht="26.4" x14ac:dyDescent="0.25">
      <c r="A97" s="72" t="s">
        <v>229</v>
      </c>
      <c r="B97" s="73" t="s">
        <v>208</v>
      </c>
      <c r="C97" s="74" t="s">
        <v>336</v>
      </c>
      <c r="D97" s="75">
        <v>1323700</v>
      </c>
      <c r="E97" s="76">
        <v>379404.52</v>
      </c>
      <c r="F97" s="77">
        <f t="shared" si="1"/>
        <v>944295.48</v>
      </c>
    </row>
    <row r="98" spans="1:6" ht="39.6" x14ac:dyDescent="0.25">
      <c r="A98" s="72" t="s">
        <v>337</v>
      </c>
      <c r="B98" s="73" t="s">
        <v>208</v>
      </c>
      <c r="C98" s="74" t="s">
        <v>338</v>
      </c>
      <c r="D98" s="75">
        <v>10332300</v>
      </c>
      <c r="E98" s="76">
        <v>3466713.41</v>
      </c>
      <c r="F98" s="77">
        <f t="shared" si="1"/>
        <v>6865586.5899999999</v>
      </c>
    </row>
    <row r="99" spans="1:6" ht="132" x14ac:dyDescent="0.25">
      <c r="A99" s="78" t="s">
        <v>339</v>
      </c>
      <c r="B99" s="73" t="s">
        <v>208</v>
      </c>
      <c r="C99" s="74" t="s">
        <v>340</v>
      </c>
      <c r="D99" s="75">
        <v>10263100</v>
      </c>
      <c r="E99" s="76">
        <v>3459000</v>
      </c>
      <c r="F99" s="77">
        <f t="shared" si="1"/>
        <v>6804100</v>
      </c>
    </row>
    <row r="100" spans="1:6" ht="39.6" x14ac:dyDescent="0.25">
      <c r="A100" s="72" t="s">
        <v>341</v>
      </c>
      <c r="B100" s="73" t="s">
        <v>208</v>
      </c>
      <c r="C100" s="74" t="s">
        <v>342</v>
      </c>
      <c r="D100" s="75">
        <v>10263100</v>
      </c>
      <c r="E100" s="76">
        <v>3459000</v>
      </c>
      <c r="F100" s="77">
        <f t="shared" si="1"/>
        <v>6804100</v>
      </c>
    </row>
    <row r="101" spans="1:6" ht="92.4" x14ac:dyDescent="0.25">
      <c r="A101" s="78" t="s">
        <v>343</v>
      </c>
      <c r="B101" s="73" t="s">
        <v>208</v>
      </c>
      <c r="C101" s="74" t="s">
        <v>344</v>
      </c>
      <c r="D101" s="75">
        <v>36600</v>
      </c>
      <c r="E101" s="76">
        <v>6805.18</v>
      </c>
      <c r="F101" s="77">
        <f t="shared" si="1"/>
        <v>29794.82</v>
      </c>
    </row>
    <row r="102" spans="1:6" x14ac:dyDescent="0.25">
      <c r="A102" s="72" t="s">
        <v>345</v>
      </c>
      <c r="B102" s="73" t="s">
        <v>208</v>
      </c>
      <c r="C102" s="74" t="s">
        <v>346</v>
      </c>
      <c r="D102" s="75">
        <v>36600</v>
      </c>
      <c r="E102" s="76">
        <v>6805.18</v>
      </c>
      <c r="F102" s="77">
        <f t="shared" si="1"/>
        <v>29794.82</v>
      </c>
    </row>
    <row r="103" spans="1:6" ht="105.6" x14ac:dyDescent="0.25">
      <c r="A103" s="78" t="s">
        <v>347</v>
      </c>
      <c r="B103" s="73" t="s">
        <v>208</v>
      </c>
      <c r="C103" s="74" t="s">
        <v>348</v>
      </c>
      <c r="D103" s="75">
        <v>32600</v>
      </c>
      <c r="E103" s="76">
        <v>908.23</v>
      </c>
      <c r="F103" s="77">
        <f t="shared" si="1"/>
        <v>31691.77</v>
      </c>
    </row>
    <row r="104" spans="1:6" x14ac:dyDescent="0.25">
      <c r="A104" s="72" t="s">
        <v>345</v>
      </c>
      <c r="B104" s="73" t="s">
        <v>208</v>
      </c>
      <c r="C104" s="74" t="s">
        <v>349</v>
      </c>
      <c r="D104" s="75">
        <v>32600</v>
      </c>
      <c r="E104" s="76">
        <v>908.23</v>
      </c>
      <c r="F104" s="77">
        <f t="shared" si="1"/>
        <v>31691.77</v>
      </c>
    </row>
    <row r="105" spans="1:6" ht="26.4" x14ac:dyDescent="0.25">
      <c r="A105" s="72" t="s">
        <v>255</v>
      </c>
      <c r="B105" s="73" t="s">
        <v>208</v>
      </c>
      <c r="C105" s="74" t="s">
        <v>350</v>
      </c>
      <c r="D105" s="75">
        <v>5446400</v>
      </c>
      <c r="E105" s="76">
        <v>2347487.92</v>
      </c>
      <c r="F105" s="77">
        <f t="shared" si="1"/>
        <v>3098912.08</v>
      </c>
    </row>
    <row r="106" spans="1:6" ht="26.4" x14ac:dyDescent="0.25">
      <c r="A106" s="72" t="s">
        <v>257</v>
      </c>
      <c r="B106" s="73" t="s">
        <v>208</v>
      </c>
      <c r="C106" s="74" t="s">
        <v>351</v>
      </c>
      <c r="D106" s="75">
        <v>5231400</v>
      </c>
      <c r="E106" s="76">
        <v>2342687.92</v>
      </c>
      <c r="F106" s="77">
        <f t="shared" si="1"/>
        <v>2888712.08</v>
      </c>
    </row>
    <row r="107" spans="1:6" ht="66" x14ac:dyDescent="0.25">
      <c r="A107" s="78" t="s">
        <v>352</v>
      </c>
      <c r="B107" s="73" t="s">
        <v>208</v>
      </c>
      <c r="C107" s="74" t="s">
        <v>353</v>
      </c>
      <c r="D107" s="75">
        <v>1000000</v>
      </c>
      <c r="E107" s="76">
        <v>902286.11</v>
      </c>
      <c r="F107" s="77">
        <f t="shared" si="1"/>
        <v>97713.890000000014</v>
      </c>
    </row>
    <row r="108" spans="1:6" ht="26.4" x14ac:dyDescent="0.25">
      <c r="A108" s="72" t="s">
        <v>229</v>
      </c>
      <c r="B108" s="73" t="s">
        <v>208</v>
      </c>
      <c r="C108" s="74" t="s">
        <v>354</v>
      </c>
      <c r="D108" s="75">
        <v>1000000</v>
      </c>
      <c r="E108" s="76">
        <v>902286.11</v>
      </c>
      <c r="F108" s="77">
        <f t="shared" si="1"/>
        <v>97713.890000000014</v>
      </c>
    </row>
    <row r="109" spans="1:6" ht="52.8" x14ac:dyDescent="0.25">
      <c r="A109" s="72" t="s">
        <v>355</v>
      </c>
      <c r="B109" s="73" t="s">
        <v>208</v>
      </c>
      <c r="C109" s="74" t="s">
        <v>356</v>
      </c>
      <c r="D109" s="75">
        <v>4231400</v>
      </c>
      <c r="E109" s="76">
        <v>1440401.81</v>
      </c>
      <c r="F109" s="77">
        <f t="shared" si="1"/>
        <v>2790998.19</v>
      </c>
    </row>
    <row r="110" spans="1:6" ht="26.4" x14ac:dyDescent="0.25">
      <c r="A110" s="72" t="s">
        <v>229</v>
      </c>
      <c r="B110" s="73" t="s">
        <v>208</v>
      </c>
      <c r="C110" s="74" t="s">
        <v>357</v>
      </c>
      <c r="D110" s="75">
        <v>3621400</v>
      </c>
      <c r="E110" s="76">
        <v>1103030.68</v>
      </c>
      <c r="F110" s="77">
        <f t="shared" si="1"/>
        <v>2518369.3200000003</v>
      </c>
    </row>
    <row r="111" spans="1:6" x14ac:dyDescent="0.25">
      <c r="A111" s="72" t="s">
        <v>241</v>
      </c>
      <c r="B111" s="73" t="s">
        <v>208</v>
      </c>
      <c r="C111" s="74" t="s">
        <v>358</v>
      </c>
      <c r="D111" s="75">
        <v>249900</v>
      </c>
      <c r="E111" s="76">
        <v>39352</v>
      </c>
      <c r="F111" s="77">
        <f t="shared" si="1"/>
        <v>210548</v>
      </c>
    </row>
    <row r="112" spans="1:6" x14ac:dyDescent="0.25">
      <c r="A112" s="72" t="s">
        <v>359</v>
      </c>
      <c r="B112" s="73" t="s">
        <v>208</v>
      </c>
      <c r="C112" s="74" t="s">
        <v>360</v>
      </c>
      <c r="D112" s="75">
        <v>200000</v>
      </c>
      <c r="E112" s="76">
        <v>138009</v>
      </c>
      <c r="F112" s="77">
        <f t="shared" si="1"/>
        <v>61991</v>
      </c>
    </row>
    <row r="113" spans="1:6" x14ac:dyDescent="0.25">
      <c r="A113" s="72" t="s">
        <v>361</v>
      </c>
      <c r="B113" s="73" t="s">
        <v>208</v>
      </c>
      <c r="C113" s="74" t="s">
        <v>362</v>
      </c>
      <c r="D113" s="75">
        <v>160100</v>
      </c>
      <c r="E113" s="76">
        <v>160010.13</v>
      </c>
      <c r="F113" s="77">
        <f t="shared" si="1"/>
        <v>89.869999999995343</v>
      </c>
    </row>
    <row r="114" spans="1:6" ht="26.4" x14ac:dyDescent="0.25">
      <c r="A114" s="72" t="s">
        <v>363</v>
      </c>
      <c r="B114" s="73" t="s">
        <v>208</v>
      </c>
      <c r="C114" s="74" t="s">
        <v>364</v>
      </c>
      <c r="D114" s="75">
        <v>50000</v>
      </c>
      <c r="E114" s="76" t="s">
        <v>37</v>
      </c>
      <c r="F114" s="77">
        <f t="shared" si="1"/>
        <v>50000</v>
      </c>
    </row>
    <row r="115" spans="1:6" ht="66" x14ac:dyDescent="0.25">
      <c r="A115" s="78" t="s">
        <v>365</v>
      </c>
      <c r="B115" s="73" t="s">
        <v>208</v>
      </c>
      <c r="C115" s="74" t="s">
        <v>366</v>
      </c>
      <c r="D115" s="75">
        <v>50000</v>
      </c>
      <c r="E115" s="76" t="s">
        <v>37</v>
      </c>
      <c r="F115" s="77">
        <f t="shared" si="1"/>
        <v>50000</v>
      </c>
    </row>
    <row r="116" spans="1:6" ht="26.4" x14ac:dyDescent="0.25">
      <c r="A116" s="72" t="s">
        <v>229</v>
      </c>
      <c r="B116" s="73" t="s">
        <v>208</v>
      </c>
      <c r="C116" s="74" t="s">
        <v>367</v>
      </c>
      <c r="D116" s="75">
        <v>50000</v>
      </c>
      <c r="E116" s="76" t="s">
        <v>37</v>
      </c>
      <c r="F116" s="77">
        <f t="shared" si="1"/>
        <v>50000</v>
      </c>
    </row>
    <row r="117" spans="1:6" ht="39.6" x14ac:dyDescent="0.25">
      <c r="A117" s="72" t="s">
        <v>368</v>
      </c>
      <c r="B117" s="73" t="s">
        <v>208</v>
      </c>
      <c r="C117" s="74" t="s">
        <v>369</v>
      </c>
      <c r="D117" s="75">
        <v>165000</v>
      </c>
      <c r="E117" s="76">
        <v>4800</v>
      </c>
      <c r="F117" s="77">
        <f t="shared" si="1"/>
        <v>160200</v>
      </c>
    </row>
    <row r="118" spans="1:6" ht="79.2" x14ac:dyDescent="0.25">
      <c r="A118" s="78" t="s">
        <v>370</v>
      </c>
      <c r="B118" s="73" t="s">
        <v>208</v>
      </c>
      <c r="C118" s="74" t="s">
        <v>371</v>
      </c>
      <c r="D118" s="75">
        <v>165000</v>
      </c>
      <c r="E118" s="76">
        <v>4800</v>
      </c>
      <c r="F118" s="77">
        <f t="shared" si="1"/>
        <v>160200</v>
      </c>
    </row>
    <row r="119" spans="1:6" ht="26.4" x14ac:dyDescent="0.25">
      <c r="A119" s="72" t="s">
        <v>229</v>
      </c>
      <c r="B119" s="73" t="s">
        <v>208</v>
      </c>
      <c r="C119" s="74" t="s">
        <v>372</v>
      </c>
      <c r="D119" s="75">
        <v>165000</v>
      </c>
      <c r="E119" s="76">
        <v>4800</v>
      </c>
      <c r="F119" s="77">
        <f t="shared" si="1"/>
        <v>160200</v>
      </c>
    </row>
    <row r="120" spans="1:6" ht="26.4" x14ac:dyDescent="0.25">
      <c r="A120" s="72" t="s">
        <v>373</v>
      </c>
      <c r="B120" s="73" t="s">
        <v>208</v>
      </c>
      <c r="C120" s="74" t="s">
        <v>374</v>
      </c>
      <c r="D120" s="75">
        <v>7121400</v>
      </c>
      <c r="E120" s="76">
        <v>2224330.13</v>
      </c>
      <c r="F120" s="77">
        <f t="shared" si="1"/>
        <v>4897069.87</v>
      </c>
    </row>
    <row r="121" spans="1:6" x14ac:dyDescent="0.25">
      <c r="A121" s="72" t="s">
        <v>375</v>
      </c>
      <c r="B121" s="73" t="s">
        <v>208</v>
      </c>
      <c r="C121" s="74" t="s">
        <v>376</v>
      </c>
      <c r="D121" s="75">
        <v>50000</v>
      </c>
      <c r="E121" s="76" t="s">
        <v>37</v>
      </c>
      <c r="F121" s="77">
        <f t="shared" si="1"/>
        <v>50000</v>
      </c>
    </row>
    <row r="122" spans="1:6" ht="52.8" x14ac:dyDescent="0.25">
      <c r="A122" s="72" t="s">
        <v>377</v>
      </c>
      <c r="B122" s="73" t="s">
        <v>208</v>
      </c>
      <c r="C122" s="74" t="s">
        <v>378</v>
      </c>
      <c r="D122" s="75">
        <v>50000</v>
      </c>
      <c r="E122" s="76" t="s">
        <v>37</v>
      </c>
      <c r="F122" s="77">
        <f t="shared" si="1"/>
        <v>50000</v>
      </c>
    </row>
    <row r="123" spans="1:6" ht="26.4" x14ac:dyDescent="0.25">
      <c r="A123" s="72" t="s">
        <v>229</v>
      </c>
      <c r="B123" s="73" t="s">
        <v>208</v>
      </c>
      <c r="C123" s="74" t="s">
        <v>379</v>
      </c>
      <c r="D123" s="75">
        <v>50000</v>
      </c>
      <c r="E123" s="76" t="s">
        <v>37</v>
      </c>
      <c r="F123" s="77">
        <f t="shared" si="1"/>
        <v>50000</v>
      </c>
    </row>
    <row r="124" spans="1:6" ht="26.4" x14ac:dyDescent="0.25">
      <c r="A124" s="72" t="s">
        <v>380</v>
      </c>
      <c r="B124" s="73" t="s">
        <v>208</v>
      </c>
      <c r="C124" s="74" t="s">
        <v>381</v>
      </c>
      <c r="D124" s="75">
        <v>7071400</v>
      </c>
      <c r="E124" s="76">
        <v>2224330.13</v>
      </c>
      <c r="F124" s="77">
        <f t="shared" si="1"/>
        <v>4847069.87</v>
      </c>
    </row>
    <row r="125" spans="1:6" ht="92.4" x14ac:dyDescent="0.25">
      <c r="A125" s="78" t="s">
        <v>382</v>
      </c>
      <c r="B125" s="73" t="s">
        <v>208</v>
      </c>
      <c r="C125" s="74" t="s">
        <v>383</v>
      </c>
      <c r="D125" s="75">
        <v>7071400</v>
      </c>
      <c r="E125" s="76">
        <v>2224330.13</v>
      </c>
      <c r="F125" s="77">
        <f t="shared" si="1"/>
        <v>4847069.87</v>
      </c>
    </row>
    <row r="126" spans="1:6" ht="39.6" x14ac:dyDescent="0.25">
      <c r="A126" s="72" t="s">
        <v>384</v>
      </c>
      <c r="B126" s="73" t="s">
        <v>208</v>
      </c>
      <c r="C126" s="74" t="s">
        <v>385</v>
      </c>
      <c r="D126" s="75">
        <v>7071400</v>
      </c>
      <c r="E126" s="76">
        <v>2224330.13</v>
      </c>
      <c r="F126" s="77">
        <f t="shared" si="1"/>
        <v>4847069.87</v>
      </c>
    </row>
    <row r="127" spans="1:6" ht="26.4" x14ac:dyDescent="0.25">
      <c r="A127" s="72" t="s">
        <v>243</v>
      </c>
      <c r="B127" s="73" t="s">
        <v>208</v>
      </c>
      <c r="C127" s="74" t="s">
        <v>386</v>
      </c>
      <c r="D127" s="75">
        <v>3631622.52</v>
      </c>
      <c r="E127" s="76">
        <v>2084029.99</v>
      </c>
      <c r="F127" s="77">
        <f t="shared" si="1"/>
        <v>1547592.53</v>
      </c>
    </row>
    <row r="128" spans="1:6" x14ac:dyDescent="0.25">
      <c r="A128" s="72" t="s">
        <v>245</v>
      </c>
      <c r="B128" s="73" t="s">
        <v>208</v>
      </c>
      <c r="C128" s="74" t="s">
        <v>387</v>
      </c>
      <c r="D128" s="75">
        <v>1644022.52</v>
      </c>
      <c r="E128" s="76">
        <v>1290355</v>
      </c>
      <c r="F128" s="77">
        <f t="shared" si="1"/>
        <v>353667.52</v>
      </c>
    </row>
    <row r="129" spans="1:6" ht="39.6" x14ac:dyDescent="0.25">
      <c r="A129" s="72" t="s">
        <v>247</v>
      </c>
      <c r="B129" s="73" t="s">
        <v>208</v>
      </c>
      <c r="C129" s="74" t="s">
        <v>388</v>
      </c>
      <c r="D129" s="75">
        <v>1644022.52</v>
      </c>
      <c r="E129" s="76">
        <v>1290355</v>
      </c>
      <c r="F129" s="77">
        <f t="shared" si="1"/>
        <v>353667.52</v>
      </c>
    </row>
    <row r="130" spans="1:6" ht="26.4" x14ac:dyDescent="0.25">
      <c r="A130" s="72" t="s">
        <v>229</v>
      </c>
      <c r="B130" s="73" t="s">
        <v>208</v>
      </c>
      <c r="C130" s="74" t="s">
        <v>389</v>
      </c>
      <c r="D130" s="75">
        <v>1518122.52</v>
      </c>
      <c r="E130" s="76">
        <v>1290355</v>
      </c>
      <c r="F130" s="77">
        <f t="shared" si="1"/>
        <v>227767.52000000002</v>
      </c>
    </row>
    <row r="131" spans="1:6" ht="26.4" x14ac:dyDescent="0.25">
      <c r="A131" s="72" t="s">
        <v>390</v>
      </c>
      <c r="B131" s="73" t="s">
        <v>208</v>
      </c>
      <c r="C131" s="74" t="s">
        <v>391</v>
      </c>
      <c r="D131" s="75">
        <v>125900</v>
      </c>
      <c r="E131" s="76" t="s">
        <v>37</v>
      </c>
      <c r="F131" s="77">
        <f t="shared" si="1"/>
        <v>125900</v>
      </c>
    </row>
    <row r="132" spans="1:6" x14ac:dyDescent="0.25">
      <c r="A132" s="72" t="s">
        <v>298</v>
      </c>
      <c r="B132" s="73" t="s">
        <v>208</v>
      </c>
      <c r="C132" s="74" t="s">
        <v>392</v>
      </c>
      <c r="D132" s="75">
        <v>1987600</v>
      </c>
      <c r="E132" s="76">
        <v>793674.99</v>
      </c>
      <c r="F132" s="77">
        <f t="shared" si="1"/>
        <v>1193925.01</v>
      </c>
    </row>
    <row r="133" spans="1:6" ht="39.6" x14ac:dyDescent="0.25">
      <c r="A133" s="72" t="s">
        <v>393</v>
      </c>
      <c r="B133" s="73" t="s">
        <v>208</v>
      </c>
      <c r="C133" s="74" t="s">
        <v>394</v>
      </c>
      <c r="D133" s="75">
        <v>1508700</v>
      </c>
      <c r="E133" s="76">
        <v>314774.99</v>
      </c>
      <c r="F133" s="77">
        <f t="shared" si="1"/>
        <v>1193925.01</v>
      </c>
    </row>
    <row r="134" spans="1:6" x14ac:dyDescent="0.25">
      <c r="A134" s="72" t="s">
        <v>221</v>
      </c>
      <c r="B134" s="73" t="s">
        <v>208</v>
      </c>
      <c r="C134" s="74" t="s">
        <v>395</v>
      </c>
      <c r="D134" s="75">
        <v>1042400</v>
      </c>
      <c r="E134" s="76">
        <v>254473.61</v>
      </c>
      <c r="F134" s="77">
        <f t="shared" si="1"/>
        <v>787926.39</v>
      </c>
    </row>
    <row r="135" spans="1:6" ht="26.4" x14ac:dyDescent="0.25">
      <c r="A135" s="72" t="s">
        <v>223</v>
      </c>
      <c r="B135" s="73" t="s">
        <v>208</v>
      </c>
      <c r="C135" s="74" t="s">
        <v>396</v>
      </c>
      <c r="D135" s="75">
        <v>116400</v>
      </c>
      <c r="E135" s="76" t="s">
        <v>37</v>
      </c>
      <c r="F135" s="77">
        <f t="shared" si="1"/>
        <v>116400</v>
      </c>
    </row>
    <row r="136" spans="1:6" ht="39.6" x14ac:dyDescent="0.25">
      <c r="A136" s="72" t="s">
        <v>225</v>
      </c>
      <c r="B136" s="73" t="s">
        <v>208</v>
      </c>
      <c r="C136" s="74" t="s">
        <v>397</v>
      </c>
      <c r="D136" s="75">
        <v>349900</v>
      </c>
      <c r="E136" s="76">
        <v>60301.38</v>
      </c>
      <c r="F136" s="77">
        <f t="shared" si="1"/>
        <v>289598.62</v>
      </c>
    </row>
    <row r="137" spans="1:6" ht="39.6" x14ac:dyDescent="0.25">
      <c r="A137" s="72" t="s">
        <v>398</v>
      </c>
      <c r="B137" s="73" t="s">
        <v>208</v>
      </c>
      <c r="C137" s="74" t="s">
        <v>399</v>
      </c>
      <c r="D137" s="75">
        <v>478900</v>
      </c>
      <c r="E137" s="76">
        <v>478900</v>
      </c>
      <c r="F137" s="77" t="str">
        <f t="shared" si="1"/>
        <v>-</v>
      </c>
    </row>
    <row r="138" spans="1:6" x14ac:dyDescent="0.25">
      <c r="A138" s="72" t="s">
        <v>221</v>
      </c>
      <c r="B138" s="73" t="s">
        <v>208</v>
      </c>
      <c r="C138" s="74" t="s">
        <v>400</v>
      </c>
      <c r="D138" s="75">
        <v>329060</v>
      </c>
      <c r="E138" s="76">
        <v>329060</v>
      </c>
      <c r="F138" s="77" t="str">
        <f t="shared" si="1"/>
        <v>-</v>
      </c>
    </row>
    <row r="139" spans="1:6" ht="26.4" x14ac:dyDescent="0.25">
      <c r="A139" s="72" t="s">
        <v>223</v>
      </c>
      <c r="B139" s="73" t="s">
        <v>208</v>
      </c>
      <c r="C139" s="74" t="s">
        <v>401</v>
      </c>
      <c r="D139" s="75">
        <v>38740</v>
      </c>
      <c r="E139" s="76">
        <v>38740</v>
      </c>
      <c r="F139" s="77" t="str">
        <f t="shared" si="1"/>
        <v>-</v>
      </c>
    </row>
    <row r="140" spans="1:6" ht="39.6" x14ac:dyDescent="0.25">
      <c r="A140" s="72" t="s">
        <v>225</v>
      </c>
      <c r="B140" s="73" t="s">
        <v>208</v>
      </c>
      <c r="C140" s="74" t="s">
        <v>402</v>
      </c>
      <c r="D140" s="75">
        <v>111100</v>
      </c>
      <c r="E140" s="76">
        <v>111100</v>
      </c>
      <c r="F140" s="77" t="str">
        <f t="shared" si="1"/>
        <v>-</v>
      </c>
    </row>
    <row r="141" spans="1:6" ht="26.4" x14ac:dyDescent="0.25">
      <c r="A141" s="54" t="s">
        <v>403</v>
      </c>
      <c r="B141" s="55" t="s">
        <v>208</v>
      </c>
      <c r="C141" s="56" t="s">
        <v>404</v>
      </c>
      <c r="D141" s="57">
        <v>10251415.91</v>
      </c>
      <c r="E141" s="58">
        <v>3520815.91</v>
      </c>
      <c r="F141" s="59">
        <f t="shared" si="1"/>
        <v>6730600</v>
      </c>
    </row>
    <row r="142" spans="1:6" ht="26.4" x14ac:dyDescent="0.25">
      <c r="A142" s="72" t="s">
        <v>405</v>
      </c>
      <c r="B142" s="73" t="s">
        <v>208</v>
      </c>
      <c r="C142" s="74" t="s">
        <v>406</v>
      </c>
      <c r="D142" s="75">
        <v>10251415.91</v>
      </c>
      <c r="E142" s="76">
        <v>3520815.91</v>
      </c>
      <c r="F142" s="77">
        <f t="shared" si="1"/>
        <v>6730600</v>
      </c>
    </row>
    <row r="143" spans="1:6" ht="39.6" x14ac:dyDescent="0.25">
      <c r="A143" s="72" t="s">
        <v>407</v>
      </c>
      <c r="B143" s="73" t="s">
        <v>208</v>
      </c>
      <c r="C143" s="74" t="s">
        <v>408</v>
      </c>
      <c r="D143" s="75">
        <v>10182600</v>
      </c>
      <c r="E143" s="76">
        <v>3452000</v>
      </c>
      <c r="F143" s="77">
        <f t="shared" ref="F143:F206" si="2">IF(OR(D143="-",IF(E143="-",0,E143)&gt;=IF(D143="-",0,D143)),"-",IF(D143="-",0,D143)-IF(E143="-",0,E143))</f>
        <v>6730600</v>
      </c>
    </row>
    <row r="144" spans="1:6" x14ac:dyDescent="0.25">
      <c r="A144" s="72" t="s">
        <v>409</v>
      </c>
      <c r="B144" s="73" t="s">
        <v>208</v>
      </c>
      <c r="C144" s="74" t="s">
        <v>410</v>
      </c>
      <c r="D144" s="75">
        <v>2775000</v>
      </c>
      <c r="E144" s="76">
        <v>967500</v>
      </c>
      <c r="F144" s="77">
        <f t="shared" si="2"/>
        <v>1807500</v>
      </c>
    </row>
    <row r="145" spans="1:6" ht="118.8" x14ac:dyDescent="0.25">
      <c r="A145" s="78" t="s">
        <v>411</v>
      </c>
      <c r="B145" s="73" t="s">
        <v>208</v>
      </c>
      <c r="C145" s="74" t="s">
        <v>412</v>
      </c>
      <c r="D145" s="75">
        <v>2775000</v>
      </c>
      <c r="E145" s="76">
        <v>967500</v>
      </c>
      <c r="F145" s="77">
        <f t="shared" si="2"/>
        <v>1807500</v>
      </c>
    </row>
    <row r="146" spans="1:6" ht="39.6" x14ac:dyDescent="0.25">
      <c r="A146" s="72" t="s">
        <v>413</v>
      </c>
      <c r="B146" s="73" t="s">
        <v>208</v>
      </c>
      <c r="C146" s="74" t="s">
        <v>414</v>
      </c>
      <c r="D146" s="75">
        <v>2775000</v>
      </c>
      <c r="E146" s="76">
        <v>967500</v>
      </c>
      <c r="F146" s="77">
        <f t="shared" si="2"/>
        <v>1807500</v>
      </c>
    </row>
    <row r="147" spans="1:6" ht="26.4" x14ac:dyDescent="0.25">
      <c r="A147" s="72" t="s">
        <v>415</v>
      </c>
      <c r="B147" s="73" t="s">
        <v>208</v>
      </c>
      <c r="C147" s="74" t="s">
        <v>416</v>
      </c>
      <c r="D147" s="75">
        <v>4877600</v>
      </c>
      <c r="E147" s="76">
        <v>1586500</v>
      </c>
      <c r="F147" s="77">
        <f t="shared" si="2"/>
        <v>3291100</v>
      </c>
    </row>
    <row r="148" spans="1:6" ht="118.8" x14ac:dyDescent="0.25">
      <c r="A148" s="78" t="s">
        <v>417</v>
      </c>
      <c r="B148" s="73" t="s">
        <v>208</v>
      </c>
      <c r="C148" s="74" t="s">
        <v>418</v>
      </c>
      <c r="D148" s="75">
        <v>4877600</v>
      </c>
      <c r="E148" s="76">
        <v>1586500</v>
      </c>
      <c r="F148" s="77">
        <f t="shared" si="2"/>
        <v>3291100</v>
      </c>
    </row>
    <row r="149" spans="1:6" ht="26.4" x14ac:dyDescent="0.25">
      <c r="A149" s="72" t="s">
        <v>229</v>
      </c>
      <c r="B149" s="73" t="s">
        <v>208</v>
      </c>
      <c r="C149" s="74" t="s">
        <v>419</v>
      </c>
      <c r="D149" s="75">
        <v>252400</v>
      </c>
      <c r="E149" s="76" t="s">
        <v>37</v>
      </c>
      <c r="F149" s="77">
        <f t="shared" si="2"/>
        <v>252400</v>
      </c>
    </row>
    <row r="150" spans="1:6" ht="39.6" x14ac:dyDescent="0.25">
      <c r="A150" s="72" t="s">
        <v>413</v>
      </c>
      <c r="B150" s="73" t="s">
        <v>208</v>
      </c>
      <c r="C150" s="74" t="s">
        <v>420</v>
      </c>
      <c r="D150" s="75">
        <v>4625200</v>
      </c>
      <c r="E150" s="76">
        <v>1586500</v>
      </c>
      <c r="F150" s="77">
        <f t="shared" si="2"/>
        <v>3038700</v>
      </c>
    </row>
    <row r="151" spans="1:6" x14ac:dyDescent="0.25">
      <c r="A151" s="72" t="s">
        <v>421</v>
      </c>
      <c r="B151" s="73" t="s">
        <v>208</v>
      </c>
      <c r="C151" s="74" t="s">
        <v>422</v>
      </c>
      <c r="D151" s="75">
        <v>1850000</v>
      </c>
      <c r="E151" s="76">
        <v>671000</v>
      </c>
      <c r="F151" s="77">
        <f t="shared" si="2"/>
        <v>1179000</v>
      </c>
    </row>
    <row r="152" spans="1:6" ht="66" x14ac:dyDescent="0.25">
      <c r="A152" s="78" t="s">
        <v>423</v>
      </c>
      <c r="B152" s="73" t="s">
        <v>208</v>
      </c>
      <c r="C152" s="74" t="s">
        <v>424</v>
      </c>
      <c r="D152" s="75">
        <v>1850000</v>
      </c>
      <c r="E152" s="76">
        <v>671000</v>
      </c>
      <c r="F152" s="77">
        <f t="shared" si="2"/>
        <v>1179000</v>
      </c>
    </row>
    <row r="153" spans="1:6" ht="39.6" x14ac:dyDescent="0.25">
      <c r="A153" s="72" t="s">
        <v>413</v>
      </c>
      <c r="B153" s="73" t="s">
        <v>208</v>
      </c>
      <c r="C153" s="74" t="s">
        <v>425</v>
      </c>
      <c r="D153" s="75">
        <v>1850000</v>
      </c>
      <c r="E153" s="76">
        <v>671000</v>
      </c>
      <c r="F153" s="77">
        <f t="shared" si="2"/>
        <v>1179000</v>
      </c>
    </row>
    <row r="154" spans="1:6" ht="26.4" x14ac:dyDescent="0.25">
      <c r="A154" s="72" t="s">
        <v>426</v>
      </c>
      <c r="B154" s="73" t="s">
        <v>208</v>
      </c>
      <c r="C154" s="74" t="s">
        <v>427</v>
      </c>
      <c r="D154" s="75">
        <v>680000</v>
      </c>
      <c r="E154" s="76">
        <v>227000</v>
      </c>
      <c r="F154" s="77">
        <f t="shared" si="2"/>
        <v>453000</v>
      </c>
    </row>
    <row r="155" spans="1:6" ht="105.6" x14ac:dyDescent="0.25">
      <c r="A155" s="78" t="s">
        <v>428</v>
      </c>
      <c r="B155" s="73" t="s">
        <v>208</v>
      </c>
      <c r="C155" s="74" t="s">
        <v>429</v>
      </c>
      <c r="D155" s="75">
        <v>230000</v>
      </c>
      <c r="E155" s="76">
        <v>87500</v>
      </c>
      <c r="F155" s="77">
        <f t="shared" si="2"/>
        <v>142500</v>
      </c>
    </row>
    <row r="156" spans="1:6" ht="39.6" x14ac:dyDescent="0.25">
      <c r="A156" s="72" t="s">
        <v>413</v>
      </c>
      <c r="B156" s="73" t="s">
        <v>208</v>
      </c>
      <c r="C156" s="74" t="s">
        <v>430</v>
      </c>
      <c r="D156" s="75">
        <v>230000</v>
      </c>
      <c r="E156" s="76">
        <v>87500</v>
      </c>
      <c r="F156" s="77">
        <f t="shared" si="2"/>
        <v>142500</v>
      </c>
    </row>
    <row r="157" spans="1:6" ht="92.4" x14ac:dyDescent="0.25">
      <c r="A157" s="78" t="s">
        <v>431</v>
      </c>
      <c r="B157" s="73" t="s">
        <v>208</v>
      </c>
      <c r="C157" s="74" t="s">
        <v>432</v>
      </c>
      <c r="D157" s="75">
        <v>450000</v>
      </c>
      <c r="E157" s="76">
        <v>139500</v>
      </c>
      <c r="F157" s="77">
        <f t="shared" si="2"/>
        <v>310500</v>
      </c>
    </row>
    <row r="158" spans="1:6" ht="39.6" x14ac:dyDescent="0.25">
      <c r="A158" s="72" t="s">
        <v>413</v>
      </c>
      <c r="B158" s="73" t="s">
        <v>208</v>
      </c>
      <c r="C158" s="74" t="s">
        <v>433</v>
      </c>
      <c r="D158" s="75">
        <v>450000</v>
      </c>
      <c r="E158" s="76">
        <v>139500</v>
      </c>
      <c r="F158" s="77">
        <f t="shared" si="2"/>
        <v>310500</v>
      </c>
    </row>
    <row r="159" spans="1:6" ht="26.4" x14ac:dyDescent="0.25">
      <c r="A159" s="72" t="s">
        <v>243</v>
      </c>
      <c r="B159" s="73" t="s">
        <v>208</v>
      </c>
      <c r="C159" s="74" t="s">
        <v>434</v>
      </c>
      <c r="D159" s="75">
        <v>68815.91</v>
      </c>
      <c r="E159" s="76">
        <v>68815.91</v>
      </c>
      <c r="F159" s="77" t="str">
        <f t="shared" si="2"/>
        <v>-</v>
      </c>
    </row>
    <row r="160" spans="1:6" x14ac:dyDescent="0.25">
      <c r="A160" s="72" t="s">
        <v>245</v>
      </c>
      <c r="B160" s="73" t="s">
        <v>208</v>
      </c>
      <c r="C160" s="74" t="s">
        <v>435</v>
      </c>
      <c r="D160" s="75">
        <v>68815.91</v>
      </c>
      <c r="E160" s="76">
        <v>68815.91</v>
      </c>
      <c r="F160" s="77" t="str">
        <f t="shared" si="2"/>
        <v>-</v>
      </c>
    </row>
    <row r="161" spans="1:6" ht="39.6" x14ac:dyDescent="0.25">
      <c r="A161" s="72" t="s">
        <v>247</v>
      </c>
      <c r="B161" s="73" t="s">
        <v>208</v>
      </c>
      <c r="C161" s="74" t="s">
        <v>436</v>
      </c>
      <c r="D161" s="75">
        <v>68815.91</v>
      </c>
      <c r="E161" s="76">
        <v>68815.91</v>
      </c>
      <c r="F161" s="77" t="str">
        <f t="shared" si="2"/>
        <v>-</v>
      </c>
    </row>
    <row r="162" spans="1:6" x14ac:dyDescent="0.25">
      <c r="A162" s="72" t="s">
        <v>437</v>
      </c>
      <c r="B162" s="73" t="s">
        <v>208</v>
      </c>
      <c r="C162" s="74" t="s">
        <v>438</v>
      </c>
      <c r="D162" s="75">
        <v>68815.91</v>
      </c>
      <c r="E162" s="76">
        <v>68815.91</v>
      </c>
      <c r="F162" s="77" t="str">
        <f t="shared" si="2"/>
        <v>-</v>
      </c>
    </row>
    <row r="163" spans="1:6" x14ac:dyDescent="0.25">
      <c r="A163" s="54" t="s">
        <v>439</v>
      </c>
      <c r="B163" s="55" t="s">
        <v>208</v>
      </c>
      <c r="C163" s="56" t="s">
        <v>440</v>
      </c>
      <c r="D163" s="57">
        <v>90520400</v>
      </c>
      <c r="E163" s="58">
        <v>15218635.23</v>
      </c>
      <c r="F163" s="59">
        <f t="shared" si="2"/>
        <v>75301764.769999996</v>
      </c>
    </row>
    <row r="164" spans="1:6" x14ac:dyDescent="0.25">
      <c r="A164" s="72" t="s">
        <v>441</v>
      </c>
      <c r="B164" s="73" t="s">
        <v>208</v>
      </c>
      <c r="C164" s="74" t="s">
        <v>442</v>
      </c>
      <c r="D164" s="75">
        <v>10253000</v>
      </c>
      <c r="E164" s="76">
        <v>5756925.9400000004</v>
      </c>
      <c r="F164" s="77">
        <f t="shared" si="2"/>
        <v>4496074.0599999996</v>
      </c>
    </row>
    <row r="165" spans="1:6" ht="39.6" x14ac:dyDescent="0.25">
      <c r="A165" s="72" t="s">
        <v>443</v>
      </c>
      <c r="B165" s="73" t="s">
        <v>208</v>
      </c>
      <c r="C165" s="74" t="s">
        <v>444</v>
      </c>
      <c r="D165" s="75">
        <v>8083400</v>
      </c>
      <c r="E165" s="76">
        <v>4981855.2</v>
      </c>
      <c r="F165" s="77">
        <f t="shared" si="2"/>
        <v>3101544.8</v>
      </c>
    </row>
    <row r="166" spans="1:6" x14ac:dyDescent="0.25">
      <c r="A166" s="72" t="s">
        <v>445</v>
      </c>
      <c r="B166" s="73" t="s">
        <v>208</v>
      </c>
      <c r="C166" s="74" t="s">
        <v>446</v>
      </c>
      <c r="D166" s="75">
        <v>8083400</v>
      </c>
      <c r="E166" s="76">
        <v>4981855.2</v>
      </c>
      <c r="F166" s="77">
        <f t="shared" si="2"/>
        <v>3101544.8</v>
      </c>
    </row>
    <row r="167" spans="1:6" ht="198" x14ac:dyDescent="0.25">
      <c r="A167" s="78" t="s">
        <v>447</v>
      </c>
      <c r="B167" s="73" t="s">
        <v>208</v>
      </c>
      <c r="C167" s="74" t="s">
        <v>448</v>
      </c>
      <c r="D167" s="75">
        <v>2825200</v>
      </c>
      <c r="E167" s="76" t="s">
        <v>37</v>
      </c>
      <c r="F167" s="77">
        <f t="shared" si="2"/>
        <v>2825200</v>
      </c>
    </row>
    <row r="168" spans="1:6" ht="39.6" x14ac:dyDescent="0.25">
      <c r="A168" s="72" t="s">
        <v>384</v>
      </c>
      <c r="B168" s="73" t="s">
        <v>208</v>
      </c>
      <c r="C168" s="74" t="s">
        <v>449</v>
      </c>
      <c r="D168" s="75">
        <v>2825200</v>
      </c>
      <c r="E168" s="76" t="s">
        <v>37</v>
      </c>
      <c r="F168" s="77">
        <f t="shared" si="2"/>
        <v>2825200</v>
      </c>
    </row>
    <row r="169" spans="1:6" ht="171.6" x14ac:dyDescent="0.25">
      <c r="A169" s="78" t="s">
        <v>450</v>
      </c>
      <c r="B169" s="73" t="s">
        <v>208</v>
      </c>
      <c r="C169" s="74" t="s">
        <v>451</v>
      </c>
      <c r="D169" s="75">
        <v>5258200</v>
      </c>
      <c r="E169" s="76">
        <v>4981855.2</v>
      </c>
      <c r="F169" s="77">
        <f t="shared" si="2"/>
        <v>276344.79999999981</v>
      </c>
    </row>
    <row r="170" spans="1:6" ht="79.2" x14ac:dyDescent="0.25">
      <c r="A170" s="78" t="s">
        <v>452</v>
      </c>
      <c r="B170" s="73" t="s">
        <v>208</v>
      </c>
      <c r="C170" s="74" t="s">
        <v>453</v>
      </c>
      <c r="D170" s="75">
        <v>5258200</v>
      </c>
      <c r="E170" s="76">
        <v>4981855.2</v>
      </c>
      <c r="F170" s="77">
        <f t="shared" si="2"/>
        <v>276344.79999999981</v>
      </c>
    </row>
    <row r="171" spans="1:6" ht="26.4" x14ac:dyDescent="0.25">
      <c r="A171" s="72" t="s">
        <v>255</v>
      </c>
      <c r="B171" s="73" t="s">
        <v>208</v>
      </c>
      <c r="C171" s="74" t="s">
        <v>454</v>
      </c>
      <c r="D171" s="75">
        <v>2169600</v>
      </c>
      <c r="E171" s="76">
        <v>775070.74</v>
      </c>
      <c r="F171" s="77">
        <f t="shared" si="2"/>
        <v>1394529.26</v>
      </c>
    </row>
    <row r="172" spans="1:6" ht="26.4" x14ac:dyDescent="0.25">
      <c r="A172" s="72" t="s">
        <v>257</v>
      </c>
      <c r="B172" s="73" t="s">
        <v>208</v>
      </c>
      <c r="C172" s="74" t="s">
        <v>455</v>
      </c>
      <c r="D172" s="75">
        <v>2169600</v>
      </c>
      <c r="E172" s="76">
        <v>775070.74</v>
      </c>
      <c r="F172" s="77">
        <f t="shared" si="2"/>
        <v>1394529.26</v>
      </c>
    </row>
    <row r="173" spans="1:6" ht="105.6" x14ac:dyDescent="0.25">
      <c r="A173" s="78" t="s">
        <v>456</v>
      </c>
      <c r="B173" s="73" t="s">
        <v>208</v>
      </c>
      <c r="C173" s="74" t="s">
        <v>457</v>
      </c>
      <c r="D173" s="75">
        <v>2169600</v>
      </c>
      <c r="E173" s="76">
        <v>775070.74</v>
      </c>
      <c r="F173" s="77">
        <f t="shared" si="2"/>
        <v>1394529.26</v>
      </c>
    </row>
    <row r="174" spans="1:6" x14ac:dyDescent="0.25">
      <c r="A174" s="72" t="s">
        <v>221</v>
      </c>
      <c r="B174" s="73" t="s">
        <v>208</v>
      </c>
      <c r="C174" s="74" t="s">
        <v>458</v>
      </c>
      <c r="D174" s="75">
        <v>1393400</v>
      </c>
      <c r="E174" s="76">
        <v>551706.84</v>
      </c>
      <c r="F174" s="77">
        <f t="shared" si="2"/>
        <v>841693.16</v>
      </c>
    </row>
    <row r="175" spans="1:6" ht="26.4" x14ac:dyDescent="0.25">
      <c r="A175" s="72" t="s">
        <v>223</v>
      </c>
      <c r="B175" s="73" t="s">
        <v>208</v>
      </c>
      <c r="C175" s="74" t="s">
        <v>459</v>
      </c>
      <c r="D175" s="75">
        <v>204700</v>
      </c>
      <c r="E175" s="76">
        <v>41824</v>
      </c>
      <c r="F175" s="77">
        <f t="shared" si="2"/>
        <v>162876</v>
      </c>
    </row>
    <row r="176" spans="1:6" ht="39.6" x14ac:dyDescent="0.25">
      <c r="A176" s="72" t="s">
        <v>225</v>
      </c>
      <c r="B176" s="73" t="s">
        <v>208</v>
      </c>
      <c r="C176" s="74" t="s">
        <v>460</v>
      </c>
      <c r="D176" s="75">
        <v>482700</v>
      </c>
      <c r="E176" s="76">
        <v>176614.97</v>
      </c>
      <c r="F176" s="77">
        <f t="shared" si="2"/>
        <v>306085.03000000003</v>
      </c>
    </row>
    <row r="177" spans="1:6" ht="26.4" x14ac:dyDescent="0.25">
      <c r="A177" s="72" t="s">
        <v>229</v>
      </c>
      <c r="B177" s="73" t="s">
        <v>208</v>
      </c>
      <c r="C177" s="74" t="s">
        <v>461</v>
      </c>
      <c r="D177" s="75">
        <v>88800</v>
      </c>
      <c r="E177" s="76">
        <v>4924.93</v>
      </c>
      <c r="F177" s="77">
        <f t="shared" si="2"/>
        <v>83875.070000000007</v>
      </c>
    </row>
    <row r="178" spans="1:6" x14ac:dyDescent="0.25">
      <c r="A178" s="72" t="s">
        <v>462</v>
      </c>
      <c r="B178" s="73" t="s">
        <v>208</v>
      </c>
      <c r="C178" s="74" t="s">
        <v>463</v>
      </c>
      <c r="D178" s="75">
        <v>79567400</v>
      </c>
      <c r="E178" s="76">
        <v>9122411.2899999991</v>
      </c>
      <c r="F178" s="77">
        <f t="shared" si="2"/>
        <v>70444988.710000008</v>
      </c>
    </row>
    <row r="179" spans="1:6" ht="26.4" x14ac:dyDescent="0.25">
      <c r="A179" s="72" t="s">
        <v>464</v>
      </c>
      <c r="B179" s="73" t="s">
        <v>208</v>
      </c>
      <c r="C179" s="74" t="s">
        <v>465</v>
      </c>
      <c r="D179" s="75">
        <v>79567400</v>
      </c>
      <c r="E179" s="76">
        <v>9122411.2899999991</v>
      </c>
      <c r="F179" s="77">
        <f t="shared" si="2"/>
        <v>70444988.710000008</v>
      </c>
    </row>
    <row r="180" spans="1:6" ht="26.4" x14ac:dyDescent="0.25">
      <c r="A180" s="72" t="s">
        <v>466</v>
      </c>
      <c r="B180" s="73" t="s">
        <v>208</v>
      </c>
      <c r="C180" s="74" t="s">
        <v>467</v>
      </c>
      <c r="D180" s="75">
        <v>7963000</v>
      </c>
      <c r="E180" s="76" t="s">
        <v>37</v>
      </c>
      <c r="F180" s="77">
        <f t="shared" si="2"/>
        <v>7963000</v>
      </c>
    </row>
    <row r="181" spans="1:6" ht="52.8" x14ac:dyDescent="0.25">
      <c r="A181" s="72" t="s">
        <v>468</v>
      </c>
      <c r="B181" s="73" t="s">
        <v>208</v>
      </c>
      <c r="C181" s="74" t="s">
        <v>469</v>
      </c>
      <c r="D181" s="75">
        <v>7963000</v>
      </c>
      <c r="E181" s="76" t="s">
        <v>37</v>
      </c>
      <c r="F181" s="77">
        <f t="shared" si="2"/>
        <v>7963000</v>
      </c>
    </row>
    <row r="182" spans="1:6" ht="26.4" x14ac:dyDescent="0.25">
      <c r="A182" s="72" t="s">
        <v>470</v>
      </c>
      <c r="B182" s="73" t="s">
        <v>208</v>
      </c>
      <c r="C182" s="74" t="s">
        <v>471</v>
      </c>
      <c r="D182" s="75">
        <v>7963000</v>
      </c>
      <c r="E182" s="76" t="s">
        <v>37</v>
      </c>
      <c r="F182" s="77">
        <f t="shared" si="2"/>
        <v>7963000</v>
      </c>
    </row>
    <row r="183" spans="1:6" ht="26.4" x14ac:dyDescent="0.25">
      <c r="A183" s="72" t="s">
        <v>472</v>
      </c>
      <c r="B183" s="73" t="s">
        <v>208</v>
      </c>
      <c r="C183" s="74" t="s">
        <v>473</v>
      </c>
      <c r="D183" s="75">
        <v>71604400</v>
      </c>
      <c r="E183" s="76">
        <v>9122411.2899999991</v>
      </c>
      <c r="F183" s="77">
        <f t="shared" si="2"/>
        <v>62481988.710000001</v>
      </c>
    </row>
    <row r="184" spans="1:6" ht="79.2" x14ac:dyDescent="0.25">
      <c r="A184" s="78" t="s">
        <v>474</v>
      </c>
      <c r="B184" s="73" t="s">
        <v>208</v>
      </c>
      <c r="C184" s="74" t="s">
        <v>475</v>
      </c>
      <c r="D184" s="75">
        <v>31443800</v>
      </c>
      <c r="E184" s="76">
        <v>4160066.62</v>
      </c>
      <c r="F184" s="77">
        <f t="shared" si="2"/>
        <v>27283733.379999999</v>
      </c>
    </row>
    <row r="185" spans="1:6" ht="26.4" x14ac:dyDescent="0.25">
      <c r="A185" s="72" t="s">
        <v>229</v>
      </c>
      <c r="B185" s="73" t="s">
        <v>208</v>
      </c>
      <c r="C185" s="74" t="s">
        <v>476</v>
      </c>
      <c r="D185" s="75">
        <v>31443800</v>
      </c>
      <c r="E185" s="76">
        <v>4160066.62</v>
      </c>
      <c r="F185" s="77">
        <f t="shared" si="2"/>
        <v>27283733.379999999</v>
      </c>
    </row>
    <row r="186" spans="1:6" ht="79.2" x14ac:dyDescent="0.25">
      <c r="A186" s="78" t="s">
        <v>477</v>
      </c>
      <c r="B186" s="73" t="s">
        <v>208</v>
      </c>
      <c r="C186" s="74" t="s">
        <v>478</v>
      </c>
      <c r="D186" s="75">
        <v>14829200</v>
      </c>
      <c r="E186" s="76">
        <v>4962344.67</v>
      </c>
      <c r="F186" s="77">
        <f t="shared" si="2"/>
        <v>9866855.3300000001</v>
      </c>
    </row>
    <row r="187" spans="1:6" x14ac:dyDescent="0.25">
      <c r="A187" s="72" t="s">
        <v>194</v>
      </c>
      <c r="B187" s="73" t="s">
        <v>208</v>
      </c>
      <c r="C187" s="74" t="s">
        <v>479</v>
      </c>
      <c r="D187" s="75">
        <v>14829200</v>
      </c>
      <c r="E187" s="76">
        <v>4962344.67</v>
      </c>
      <c r="F187" s="77">
        <f t="shared" si="2"/>
        <v>9866855.3300000001</v>
      </c>
    </row>
    <row r="188" spans="1:6" ht="66" x14ac:dyDescent="0.25">
      <c r="A188" s="72" t="s">
        <v>480</v>
      </c>
      <c r="B188" s="73" t="s">
        <v>208</v>
      </c>
      <c r="C188" s="74" t="s">
        <v>481</v>
      </c>
      <c r="D188" s="75">
        <v>25331400</v>
      </c>
      <c r="E188" s="76" t="s">
        <v>37</v>
      </c>
      <c r="F188" s="77">
        <f t="shared" si="2"/>
        <v>25331400</v>
      </c>
    </row>
    <row r="189" spans="1:6" ht="26.4" x14ac:dyDescent="0.25">
      <c r="A189" s="72" t="s">
        <v>229</v>
      </c>
      <c r="B189" s="73" t="s">
        <v>208</v>
      </c>
      <c r="C189" s="74" t="s">
        <v>482</v>
      </c>
      <c r="D189" s="75">
        <v>25331400</v>
      </c>
      <c r="E189" s="76" t="s">
        <v>37</v>
      </c>
      <c r="F189" s="77">
        <f t="shared" si="2"/>
        <v>25331400</v>
      </c>
    </row>
    <row r="190" spans="1:6" x14ac:dyDescent="0.25">
      <c r="A190" s="72" t="s">
        <v>483</v>
      </c>
      <c r="B190" s="73" t="s">
        <v>208</v>
      </c>
      <c r="C190" s="74" t="s">
        <v>484</v>
      </c>
      <c r="D190" s="75">
        <v>700000</v>
      </c>
      <c r="E190" s="76">
        <v>339298</v>
      </c>
      <c r="F190" s="77">
        <f t="shared" si="2"/>
        <v>360702</v>
      </c>
    </row>
    <row r="191" spans="1:6" ht="26.4" x14ac:dyDescent="0.25">
      <c r="A191" s="72" t="s">
        <v>485</v>
      </c>
      <c r="B191" s="73" t="s">
        <v>208</v>
      </c>
      <c r="C191" s="74" t="s">
        <v>486</v>
      </c>
      <c r="D191" s="75">
        <v>100000</v>
      </c>
      <c r="E191" s="76">
        <v>24998</v>
      </c>
      <c r="F191" s="77">
        <f t="shared" si="2"/>
        <v>75002</v>
      </c>
    </row>
    <row r="192" spans="1:6" ht="26.4" x14ac:dyDescent="0.25">
      <c r="A192" s="72" t="s">
        <v>487</v>
      </c>
      <c r="B192" s="73" t="s">
        <v>208</v>
      </c>
      <c r="C192" s="74" t="s">
        <v>488</v>
      </c>
      <c r="D192" s="75">
        <v>70000</v>
      </c>
      <c r="E192" s="76">
        <v>15000</v>
      </c>
      <c r="F192" s="77">
        <f t="shared" si="2"/>
        <v>55000</v>
      </c>
    </row>
    <row r="193" spans="1:6" ht="66" x14ac:dyDescent="0.25">
      <c r="A193" s="78" t="s">
        <v>489</v>
      </c>
      <c r="B193" s="73" t="s">
        <v>208</v>
      </c>
      <c r="C193" s="74" t="s">
        <v>490</v>
      </c>
      <c r="D193" s="75">
        <v>70000</v>
      </c>
      <c r="E193" s="76">
        <v>15000</v>
      </c>
      <c r="F193" s="77">
        <f t="shared" si="2"/>
        <v>55000</v>
      </c>
    </row>
    <row r="194" spans="1:6" ht="26.4" x14ac:dyDescent="0.25">
      <c r="A194" s="72" t="s">
        <v>229</v>
      </c>
      <c r="B194" s="73" t="s">
        <v>208</v>
      </c>
      <c r="C194" s="74" t="s">
        <v>491</v>
      </c>
      <c r="D194" s="75">
        <v>70000</v>
      </c>
      <c r="E194" s="76">
        <v>15000</v>
      </c>
      <c r="F194" s="77">
        <f t="shared" si="2"/>
        <v>55000</v>
      </c>
    </row>
    <row r="195" spans="1:6" x14ac:dyDescent="0.25">
      <c r="A195" s="72" t="s">
        <v>492</v>
      </c>
      <c r="B195" s="73" t="s">
        <v>208</v>
      </c>
      <c r="C195" s="74" t="s">
        <v>493</v>
      </c>
      <c r="D195" s="75">
        <v>30000</v>
      </c>
      <c r="E195" s="76">
        <v>9998</v>
      </c>
      <c r="F195" s="77">
        <f t="shared" si="2"/>
        <v>20002</v>
      </c>
    </row>
    <row r="196" spans="1:6" ht="52.8" x14ac:dyDescent="0.25">
      <c r="A196" s="72" t="s">
        <v>494</v>
      </c>
      <c r="B196" s="73" t="s">
        <v>208</v>
      </c>
      <c r="C196" s="74" t="s">
        <v>495</v>
      </c>
      <c r="D196" s="75">
        <v>30000</v>
      </c>
      <c r="E196" s="76">
        <v>9998</v>
      </c>
      <c r="F196" s="77">
        <f t="shared" si="2"/>
        <v>20002</v>
      </c>
    </row>
    <row r="197" spans="1:6" ht="26.4" x14ac:dyDescent="0.25">
      <c r="A197" s="72" t="s">
        <v>229</v>
      </c>
      <c r="B197" s="73" t="s">
        <v>208</v>
      </c>
      <c r="C197" s="74" t="s">
        <v>496</v>
      </c>
      <c r="D197" s="75">
        <v>30000</v>
      </c>
      <c r="E197" s="76">
        <v>9998</v>
      </c>
      <c r="F197" s="77">
        <f t="shared" si="2"/>
        <v>20002</v>
      </c>
    </row>
    <row r="198" spans="1:6" ht="26.4" x14ac:dyDescent="0.25">
      <c r="A198" s="72" t="s">
        <v>255</v>
      </c>
      <c r="B198" s="73" t="s">
        <v>208</v>
      </c>
      <c r="C198" s="74" t="s">
        <v>497</v>
      </c>
      <c r="D198" s="75">
        <v>600000</v>
      </c>
      <c r="E198" s="76">
        <v>314300</v>
      </c>
      <c r="F198" s="77">
        <f t="shared" si="2"/>
        <v>285700</v>
      </c>
    </row>
    <row r="199" spans="1:6" ht="26.4" x14ac:dyDescent="0.25">
      <c r="A199" s="72" t="s">
        <v>257</v>
      </c>
      <c r="B199" s="73" t="s">
        <v>208</v>
      </c>
      <c r="C199" s="74" t="s">
        <v>498</v>
      </c>
      <c r="D199" s="75">
        <v>600000</v>
      </c>
      <c r="E199" s="76">
        <v>314300</v>
      </c>
      <c r="F199" s="77">
        <f t="shared" si="2"/>
        <v>285700</v>
      </c>
    </row>
    <row r="200" spans="1:6" ht="79.2" x14ac:dyDescent="0.25">
      <c r="A200" s="78" t="s">
        <v>499</v>
      </c>
      <c r="B200" s="73" t="s">
        <v>208</v>
      </c>
      <c r="C200" s="74" t="s">
        <v>500</v>
      </c>
      <c r="D200" s="75">
        <v>600000</v>
      </c>
      <c r="E200" s="76">
        <v>314300</v>
      </c>
      <c r="F200" s="77">
        <f t="shared" si="2"/>
        <v>285700</v>
      </c>
    </row>
    <row r="201" spans="1:6" ht="26.4" x14ac:dyDescent="0.25">
      <c r="A201" s="72" t="s">
        <v>229</v>
      </c>
      <c r="B201" s="73" t="s">
        <v>208</v>
      </c>
      <c r="C201" s="74" t="s">
        <v>501</v>
      </c>
      <c r="D201" s="75">
        <v>600000</v>
      </c>
      <c r="E201" s="76">
        <v>314300</v>
      </c>
      <c r="F201" s="77">
        <f t="shared" si="2"/>
        <v>285700</v>
      </c>
    </row>
    <row r="202" spans="1:6" x14ac:dyDescent="0.25">
      <c r="A202" s="54" t="s">
        <v>502</v>
      </c>
      <c r="B202" s="55" t="s">
        <v>208</v>
      </c>
      <c r="C202" s="56" t="s">
        <v>503</v>
      </c>
      <c r="D202" s="57">
        <v>115396409</v>
      </c>
      <c r="E202" s="58">
        <v>43137216.479999997</v>
      </c>
      <c r="F202" s="59">
        <f t="shared" si="2"/>
        <v>72259192.520000011</v>
      </c>
    </row>
    <row r="203" spans="1:6" x14ac:dyDescent="0.25">
      <c r="A203" s="72" t="s">
        <v>504</v>
      </c>
      <c r="B203" s="73" t="s">
        <v>208</v>
      </c>
      <c r="C203" s="74" t="s">
        <v>505</v>
      </c>
      <c r="D203" s="75">
        <v>83110409</v>
      </c>
      <c r="E203" s="76">
        <v>41705238.130000003</v>
      </c>
      <c r="F203" s="77">
        <f t="shared" si="2"/>
        <v>41405170.869999997</v>
      </c>
    </row>
    <row r="204" spans="1:6" ht="39.6" x14ac:dyDescent="0.25">
      <c r="A204" s="72" t="s">
        <v>506</v>
      </c>
      <c r="B204" s="73" t="s">
        <v>208</v>
      </c>
      <c r="C204" s="74" t="s">
        <v>507</v>
      </c>
      <c r="D204" s="75">
        <v>81963700</v>
      </c>
      <c r="E204" s="76">
        <v>41481936.479999997</v>
      </c>
      <c r="F204" s="77">
        <f t="shared" si="2"/>
        <v>40481763.520000003</v>
      </c>
    </row>
    <row r="205" spans="1:6" ht="39.6" x14ac:dyDescent="0.25">
      <c r="A205" s="72" t="s">
        <v>508</v>
      </c>
      <c r="B205" s="73" t="s">
        <v>208</v>
      </c>
      <c r="C205" s="74" t="s">
        <v>509</v>
      </c>
      <c r="D205" s="75">
        <v>81963700</v>
      </c>
      <c r="E205" s="76">
        <v>41481936.479999997</v>
      </c>
      <c r="F205" s="77">
        <f t="shared" si="2"/>
        <v>40481763.520000003</v>
      </c>
    </row>
    <row r="206" spans="1:6" ht="92.4" x14ac:dyDescent="0.25">
      <c r="A206" s="78" t="s">
        <v>510</v>
      </c>
      <c r="B206" s="73" t="s">
        <v>208</v>
      </c>
      <c r="C206" s="74" t="s">
        <v>511</v>
      </c>
      <c r="D206" s="75">
        <v>81963700</v>
      </c>
      <c r="E206" s="76">
        <v>41481936.479999997</v>
      </c>
      <c r="F206" s="77">
        <f t="shared" si="2"/>
        <v>40481763.520000003</v>
      </c>
    </row>
    <row r="207" spans="1:6" x14ac:dyDescent="0.25">
      <c r="A207" s="72" t="s">
        <v>194</v>
      </c>
      <c r="B207" s="73" t="s">
        <v>208</v>
      </c>
      <c r="C207" s="74" t="s">
        <v>512</v>
      </c>
      <c r="D207" s="75">
        <v>81963700</v>
      </c>
      <c r="E207" s="76">
        <v>41481936.479999997</v>
      </c>
      <c r="F207" s="77">
        <f t="shared" ref="F207:F270" si="3">IF(OR(D207="-",IF(E207="-",0,E207)&gt;=IF(D207="-",0,D207)),"-",IF(D207="-",0,D207)-IF(E207="-",0,E207))</f>
        <v>40481763.520000003</v>
      </c>
    </row>
    <row r="208" spans="1:6" ht="39.6" x14ac:dyDescent="0.25">
      <c r="A208" s="72" t="s">
        <v>513</v>
      </c>
      <c r="B208" s="73" t="s">
        <v>208</v>
      </c>
      <c r="C208" s="74" t="s">
        <v>514</v>
      </c>
      <c r="D208" s="75">
        <v>1005000</v>
      </c>
      <c r="E208" s="76">
        <v>109992.65</v>
      </c>
      <c r="F208" s="77">
        <f t="shared" si="3"/>
        <v>895007.35</v>
      </c>
    </row>
    <row r="209" spans="1:6" ht="26.4" x14ac:dyDescent="0.25">
      <c r="A209" s="72" t="s">
        <v>515</v>
      </c>
      <c r="B209" s="73" t="s">
        <v>208</v>
      </c>
      <c r="C209" s="74" t="s">
        <v>516</v>
      </c>
      <c r="D209" s="75">
        <v>1005000</v>
      </c>
      <c r="E209" s="76">
        <v>109992.65</v>
      </c>
      <c r="F209" s="77">
        <f t="shared" si="3"/>
        <v>895007.35</v>
      </c>
    </row>
    <row r="210" spans="1:6" ht="66" x14ac:dyDescent="0.25">
      <c r="A210" s="78" t="s">
        <v>517</v>
      </c>
      <c r="B210" s="73" t="s">
        <v>208</v>
      </c>
      <c r="C210" s="74" t="s">
        <v>518</v>
      </c>
      <c r="D210" s="75">
        <v>310000</v>
      </c>
      <c r="E210" s="76">
        <v>109992.65</v>
      </c>
      <c r="F210" s="77">
        <f t="shared" si="3"/>
        <v>200007.35</v>
      </c>
    </row>
    <row r="211" spans="1:6" ht="26.4" x14ac:dyDescent="0.25">
      <c r="A211" s="72" t="s">
        <v>229</v>
      </c>
      <c r="B211" s="73" t="s">
        <v>208</v>
      </c>
      <c r="C211" s="74" t="s">
        <v>519</v>
      </c>
      <c r="D211" s="75">
        <v>310000</v>
      </c>
      <c r="E211" s="76">
        <v>109992.65</v>
      </c>
      <c r="F211" s="77">
        <f t="shared" si="3"/>
        <v>200007.35</v>
      </c>
    </row>
    <row r="212" spans="1:6" ht="52.8" x14ac:dyDescent="0.25">
      <c r="A212" s="72" t="s">
        <v>520</v>
      </c>
      <c r="B212" s="73" t="s">
        <v>208</v>
      </c>
      <c r="C212" s="74" t="s">
        <v>521</v>
      </c>
      <c r="D212" s="75">
        <v>695000</v>
      </c>
      <c r="E212" s="76" t="s">
        <v>37</v>
      </c>
      <c r="F212" s="77">
        <f t="shared" si="3"/>
        <v>695000</v>
      </c>
    </row>
    <row r="213" spans="1:6" ht="26.4" x14ac:dyDescent="0.25">
      <c r="A213" s="72" t="s">
        <v>522</v>
      </c>
      <c r="B213" s="73" t="s">
        <v>208</v>
      </c>
      <c r="C213" s="74" t="s">
        <v>523</v>
      </c>
      <c r="D213" s="75">
        <v>695000</v>
      </c>
      <c r="E213" s="76" t="s">
        <v>37</v>
      </c>
      <c r="F213" s="77">
        <f t="shared" si="3"/>
        <v>695000</v>
      </c>
    </row>
    <row r="214" spans="1:6" ht="26.4" x14ac:dyDescent="0.25">
      <c r="A214" s="72" t="s">
        <v>524</v>
      </c>
      <c r="B214" s="73" t="s">
        <v>208</v>
      </c>
      <c r="C214" s="74" t="s">
        <v>525</v>
      </c>
      <c r="D214" s="75">
        <v>101000</v>
      </c>
      <c r="E214" s="76">
        <v>72600</v>
      </c>
      <c r="F214" s="77">
        <f t="shared" si="3"/>
        <v>28400</v>
      </c>
    </row>
    <row r="215" spans="1:6" x14ac:dyDescent="0.25">
      <c r="A215" s="72" t="s">
        <v>526</v>
      </c>
      <c r="B215" s="73" t="s">
        <v>208</v>
      </c>
      <c r="C215" s="74" t="s">
        <v>527</v>
      </c>
      <c r="D215" s="75">
        <v>101000</v>
      </c>
      <c r="E215" s="76">
        <v>72600</v>
      </c>
      <c r="F215" s="77">
        <f t="shared" si="3"/>
        <v>28400</v>
      </c>
    </row>
    <row r="216" spans="1:6" ht="52.8" x14ac:dyDescent="0.25">
      <c r="A216" s="72" t="s">
        <v>528</v>
      </c>
      <c r="B216" s="73" t="s">
        <v>208</v>
      </c>
      <c r="C216" s="74" t="s">
        <v>529</v>
      </c>
      <c r="D216" s="75">
        <v>101000</v>
      </c>
      <c r="E216" s="76">
        <v>72600</v>
      </c>
      <c r="F216" s="77">
        <f t="shared" si="3"/>
        <v>28400</v>
      </c>
    </row>
    <row r="217" spans="1:6" ht="26.4" x14ac:dyDescent="0.25">
      <c r="A217" s="72" t="s">
        <v>229</v>
      </c>
      <c r="B217" s="73" t="s">
        <v>208</v>
      </c>
      <c r="C217" s="74" t="s">
        <v>530</v>
      </c>
      <c r="D217" s="75">
        <v>101000</v>
      </c>
      <c r="E217" s="76">
        <v>72600</v>
      </c>
      <c r="F217" s="77">
        <f t="shared" si="3"/>
        <v>28400</v>
      </c>
    </row>
    <row r="218" spans="1:6" ht="26.4" x14ac:dyDescent="0.25">
      <c r="A218" s="72" t="s">
        <v>243</v>
      </c>
      <c r="B218" s="73" t="s">
        <v>208</v>
      </c>
      <c r="C218" s="74" t="s">
        <v>531</v>
      </c>
      <c r="D218" s="75">
        <v>40709</v>
      </c>
      <c r="E218" s="76">
        <v>40709</v>
      </c>
      <c r="F218" s="77" t="str">
        <f t="shared" si="3"/>
        <v>-</v>
      </c>
    </row>
    <row r="219" spans="1:6" x14ac:dyDescent="0.25">
      <c r="A219" s="72" t="s">
        <v>245</v>
      </c>
      <c r="B219" s="73" t="s">
        <v>208</v>
      </c>
      <c r="C219" s="74" t="s">
        <v>532</v>
      </c>
      <c r="D219" s="75">
        <v>40709</v>
      </c>
      <c r="E219" s="76">
        <v>40709</v>
      </c>
      <c r="F219" s="77" t="str">
        <f t="shared" si="3"/>
        <v>-</v>
      </c>
    </row>
    <row r="220" spans="1:6" ht="39.6" x14ac:dyDescent="0.25">
      <c r="A220" s="72" t="s">
        <v>247</v>
      </c>
      <c r="B220" s="73" t="s">
        <v>208</v>
      </c>
      <c r="C220" s="74" t="s">
        <v>533</v>
      </c>
      <c r="D220" s="75">
        <v>40709</v>
      </c>
      <c r="E220" s="76">
        <v>40709</v>
      </c>
      <c r="F220" s="77" t="str">
        <f t="shared" si="3"/>
        <v>-</v>
      </c>
    </row>
    <row r="221" spans="1:6" ht="26.4" x14ac:dyDescent="0.25">
      <c r="A221" s="72" t="s">
        <v>229</v>
      </c>
      <c r="B221" s="73" t="s">
        <v>208</v>
      </c>
      <c r="C221" s="74" t="s">
        <v>534</v>
      </c>
      <c r="D221" s="75">
        <v>40709</v>
      </c>
      <c r="E221" s="76">
        <v>40709</v>
      </c>
      <c r="F221" s="77" t="str">
        <f t="shared" si="3"/>
        <v>-</v>
      </c>
    </row>
    <row r="222" spans="1:6" x14ac:dyDescent="0.25">
      <c r="A222" s="72" t="s">
        <v>535</v>
      </c>
      <c r="B222" s="73" t="s">
        <v>208</v>
      </c>
      <c r="C222" s="74" t="s">
        <v>536</v>
      </c>
      <c r="D222" s="75">
        <v>28656700</v>
      </c>
      <c r="E222" s="76">
        <v>1431978.35</v>
      </c>
      <c r="F222" s="77">
        <f t="shared" si="3"/>
        <v>27224721.649999999</v>
      </c>
    </row>
    <row r="223" spans="1:6" ht="39.6" x14ac:dyDescent="0.25">
      <c r="A223" s="72" t="s">
        <v>513</v>
      </c>
      <c r="B223" s="73" t="s">
        <v>208</v>
      </c>
      <c r="C223" s="74" t="s">
        <v>537</v>
      </c>
      <c r="D223" s="75">
        <v>25777000</v>
      </c>
      <c r="E223" s="76">
        <v>1431978.35</v>
      </c>
      <c r="F223" s="77">
        <f t="shared" si="3"/>
        <v>24345021.649999999</v>
      </c>
    </row>
    <row r="224" spans="1:6" ht="26.4" x14ac:dyDescent="0.25">
      <c r="A224" s="72" t="s">
        <v>538</v>
      </c>
      <c r="B224" s="73" t="s">
        <v>208</v>
      </c>
      <c r="C224" s="74" t="s">
        <v>539</v>
      </c>
      <c r="D224" s="75">
        <v>25777000</v>
      </c>
      <c r="E224" s="76">
        <v>1431978.35</v>
      </c>
      <c r="F224" s="77">
        <f t="shared" si="3"/>
        <v>24345021.649999999</v>
      </c>
    </row>
    <row r="225" spans="1:6" ht="92.4" x14ac:dyDescent="0.25">
      <c r="A225" s="78" t="s">
        <v>540</v>
      </c>
      <c r="B225" s="73" t="s">
        <v>208</v>
      </c>
      <c r="C225" s="74" t="s">
        <v>541</v>
      </c>
      <c r="D225" s="75">
        <v>2300000</v>
      </c>
      <c r="E225" s="76">
        <v>110000</v>
      </c>
      <c r="F225" s="77">
        <f t="shared" si="3"/>
        <v>2190000</v>
      </c>
    </row>
    <row r="226" spans="1:6" ht="26.4" x14ac:dyDescent="0.25">
      <c r="A226" s="72" t="s">
        <v>522</v>
      </c>
      <c r="B226" s="73" t="s">
        <v>208</v>
      </c>
      <c r="C226" s="74" t="s">
        <v>542</v>
      </c>
      <c r="D226" s="75">
        <v>1800000</v>
      </c>
      <c r="E226" s="76" t="s">
        <v>37</v>
      </c>
      <c r="F226" s="77">
        <f t="shared" si="3"/>
        <v>1800000</v>
      </c>
    </row>
    <row r="227" spans="1:6" ht="26.4" x14ac:dyDescent="0.25">
      <c r="A227" s="72" t="s">
        <v>229</v>
      </c>
      <c r="B227" s="73" t="s">
        <v>208</v>
      </c>
      <c r="C227" s="74" t="s">
        <v>543</v>
      </c>
      <c r="D227" s="75">
        <v>500000</v>
      </c>
      <c r="E227" s="76">
        <v>110000</v>
      </c>
      <c r="F227" s="77">
        <f t="shared" si="3"/>
        <v>390000</v>
      </c>
    </row>
    <row r="228" spans="1:6" ht="92.4" x14ac:dyDescent="0.25">
      <c r="A228" s="78" t="s">
        <v>544</v>
      </c>
      <c r="B228" s="73" t="s">
        <v>208</v>
      </c>
      <c r="C228" s="74" t="s">
        <v>545</v>
      </c>
      <c r="D228" s="75">
        <v>500000</v>
      </c>
      <c r="E228" s="76" t="s">
        <v>37</v>
      </c>
      <c r="F228" s="77">
        <f t="shared" si="3"/>
        <v>500000</v>
      </c>
    </row>
    <row r="229" spans="1:6" x14ac:dyDescent="0.25">
      <c r="A229" s="72" t="s">
        <v>194</v>
      </c>
      <c r="B229" s="73" t="s">
        <v>208</v>
      </c>
      <c r="C229" s="74" t="s">
        <v>546</v>
      </c>
      <c r="D229" s="75">
        <v>500000</v>
      </c>
      <c r="E229" s="76" t="s">
        <v>37</v>
      </c>
      <c r="F229" s="77">
        <f t="shared" si="3"/>
        <v>500000</v>
      </c>
    </row>
    <row r="230" spans="1:6" ht="66" x14ac:dyDescent="0.25">
      <c r="A230" s="78" t="s">
        <v>547</v>
      </c>
      <c r="B230" s="73" t="s">
        <v>208</v>
      </c>
      <c r="C230" s="74" t="s">
        <v>548</v>
      </c>
      <c r="D230" s="75">
        <v>696000</v>
      </c>
      <c r="E230" s="76">
        <v>132000</v>
      </c>
      <c r="F230" s="77">
        <f t="shared" si="3"/>
        <v>564000</v>
      </c>
    </row>
    <row r="231" spans="1:6" ht="26.4" x14ac:dyDescent="0.25">
      <c r="A231" s="72" t="s">
        <v>229</v>
      </c>
      <c r="B231" s="73" t="s">
        <v>208</v>
      </c>
      <c r="C231" s="74" t="s">
        <v>549</v>
      </c>
      <c r="D231" s="75">
        <v>696000</v>
      </c>
      <c r="E231" s="76">
        <v>132000</v>
      </c>
      <c r="F231" s="77">
        <f t="shared" si="3"/>
        <v>564000</v>
      </c>
    </row>
    <row r="232" spans="1:6" ht="92.4" x14ac:dyDescent="0.25">
      <c r="A232" s="78" t="s">
        <v>550</v>
      </c>
      <c r="B232" s="73" t="s">
        <v>208</v>
      </c>
      <c r="C232" s="74" t="s">
        <v>551</v>
      </c>
      <c r="D232" s="75">
        <v>21041000</v>
      </c>
      <c r="E232" s="76">
        <v>199978.35</v>
      </c>
      <c r="F232" s="77">
        <f t="shared" si="3"/>
        <v>20841021.649999999</v>
      </c>
    </row>
    <row r="233" spans="1:6" ht="39.6" x14ac:dyDescent="0.25">
      <c r="A233" s="72" t="s">
        <v>384</v>
      </c>
      <c r="B233" s="73" t="s">
        <v>208</v>
      </c>
      <c r="C233" s="74" t="s">
        <v>552</v>
      </c>
      <c r="D233" s="75">
        <v>21041000</v>
      </c>
      <c r="E233" s="76">
        <v>199978.35</v>
      </c>
      <c r="F233" s="77">
        <f t="shared" si="3"/>
        <v>20841021.649999999</v>
      </c>
    </row>
    <row r="234" spans="1:6" ht="66" x14ac:dyDescent="0.25">
      <c r="A234" s="78" t="s">
        <v>553</v>
      </c>
      <c r="B234" s="73" t="s">
        <v>208</v>
      </c>
      <c r="C234" s="74" t="s">
        <v>554</v>
      </c>
      <c r="D234" s="75">
        <v>1240000</v>
      </c>
      <c r="E234" s="76">
        <v>990000</v>
      </c>
      <c r="F234" s="77">
        <f t="shared" si="3"/>
        <v>250000</v>
      </c>
    </row>
    <row r="235" spans="1:6" ht="26.4" x14ac:dyDescent="0.25">
      <c r="A235" s="72" t="s">
        <v>229</v>
      </c>
      <c r="B235" s="73" t="s">
        <v>208</v>
      </c>
      <c r="C235" s="74" t="s">
        <v>555</v>
      </c>
      <c r="D235" s="75">
        <v>1240000</v>
      </c>
      <c r="E235" s="76">
        <v>990000</v>
      </c>
      <c r="F235" s="77">
        <f t="shared" si="3"/>
        <v>250000</v>
      </c>
    </row>
    <row r="236" spans="1:6" ht="26.4" x14ac:dyDescent="0.25">
      <c r="A236" s="72" t="s">
        <v>556</v>
      </c>
      <c r="B236" s="73" t="s">
        <v>208</v>
      </c>
      <c r="C236" s="74" t="s">
        <v>557</v>
      </c>
      <c r="D236" s="75">
        <v>2733700</v>
      </c>
      <c r="E236" s="76" t="s">
        <v>37</v>
      </c>
      <c r="F236" s="77">
        <f t="shared" si="3"/>
        <v>2733700</v>
      </c>
    </row>
    <row r="237" spans="1:6" x14ac:dyDescent="0.25">
      <c r="A237" s="72" t="s">
        <v>558</v>
      </c>
      <c r="B237" s="73" t="s">
        <v>208</v>
      </c>
      <c r="C237" s="74" t="s">
        <v>559</v>
      </c>
      <c r="D237" s="75">
        <v>25000</v>
      </c>
      <c r="E237" s="76" t="s">
        <v>37</v>
      </c>
      <c r="F237" s="77">
        <f t="shared" si="3"/>
        <v>25000</v>
      </c>
    </row>
    <row r="238" spans="1:6" ht="39.6" x14ac:dyDescent="0.25">
      <c r="A238" s="72" t="s">
        <v>560</v>
      </c>
      <c r="B238" s="73" t="s">
        <v>208</v>
      </c>
      <c r="C238" s="74" t="s">
        <v>561</v>
      </c>
      <c r="D238" s="75">
        <v>25000</v>
      </c>
      <c r="E238" s="76" t="s">
        <v>37</v>
      </c>
      <c r="F238" s="77">
        <f t="shared" si="3"/>
        <v>25000</v>
      </c>
    </row>
    <row r="239" spans="1:6" ht="26.4" x14ac:dyDescent="0.25">
      <c r="A239" s="72" t="s">
        <v>229</v>
      </c>
      <c r="B239" s="73" t="s">
        <v>208</v>
      </c>
      <c r="C239" s="74" t="s">
        <v>562</v>
      </c>
      <c r="D239" s="75">
        <v>25000</v>
      </c>
      <c r="E239" s="76" t="s">
        <v>37</v>
      </c>
      <c r="F239" s="77">
        <f t="shared" si="3"/>
        <v>25000</v>
      </c>
    </row>
    <row r="240" spans="1:6" ht="39.6" x14ac:dyDescent="0.25">
      <c r="A240" s="72" t="s">
        <v>563</v>
      </c>
      <c r="B240" s="73" t="s">
        <v>208</v>
      </c>
      <c r="C240" s="74" t="s">
        <v>564</v>
      </c>
      <c r="D240" s="75">
        <v>2708700</v>
      </c>
      <c r="E240" s="76" t="s">
        <v>37</v>
      </c>
      <c r="F240" s="77">
        <f t="shared" si="3"/>
        <v>2708700</v>
      </c>
    </row>
    <row r="241" spans="1:6" ht="79.2" x14ac:dyDescent="0.25">
      <c r="A241" s="78" t="s">
        <v>565</v>
      </c>
      <c r="B241" s="73" t="s">
        <v>208</v>
      </c>
      <c r="C241" s="74" t="s">
        <v>566</v>
      </c>
      <c r="D241" s="75">
        <v>2320700</v>
      </c>
      <c r="E241" s="76" t="s">
        <v>37</v>
      </c>
      <c r="F241" s="77">
        <f t="shared" si="3"/>
        <v>2320700</v>
      </c>
    </row>
    <row r="242" spans="1:6" ht="26.4" x14ac:dyDescent="0.25">
      <c r="A242" s="72" t="s">
        <v>229</v>
      </c>
      <c r="B242" s="73" t="s">
        <v>208</v>
      </c>
      <c r="C242" s="74" t="s">
        <v>567</v>
      </c>
      <c r="D242" s="75">
        <v>2320700</v>
      </c>
      <c r="E242" s="76" t="s">
        <v>37</v>
      </c>
      <c r="F242" s="77">
        <f t="shared" si="3"/>
        <v>2320700</v>
      </c>
    </row>
    <row r="243" spans="1:6" ht="66" x14ac:dyDescent="0.25">
      <c r="A243" s="72" t="s">
        <v>568</v>
      </c>
      <c r="B243" s="73" t="s">
        <v>208</v>
      </c>
      <c r="C243" s="74" t="s">
        <v>569</v>
      </c>
      <c r="D243" s="75">
        <v>388000</v>
      </c>
      <c r="E243" s="76" t="s">
        <v>37</v>
      </c>
      <c r="F243" s="77">
        <f t="shared" si="3"/>
        <v>388000</v>
      </c>
    </row>
    <row r="244" spans="1:6" ht="26.4" x14ac:dyDescent="0.25">
      <c r="A244" s="72" t="s">
        <v>229</v>
      </c>
      <c r="B244" s="73" t="s">
        <v>208</v>
      </c>
      <c r="C244" s="74" t="s">
        <v>570</v>
      </c>
      <c r="D244" s="75">
        <v>388000</v>
      </c>
      <c r="E244" s="76" t="s">
        <v>37</v>
      </c>
      <c r="F244" s="77">
        <f t="shared" si="3"/>
        <v>388000</v>
      </c>
    </row>
    <row r="245" spans="1:6" ht="26.4" x14ac:dyDescent="0.25">
      <c r="A245" s="72" t="s">
        <v>524</v>
      </c>
      <c r="B245" s="73" t="s">
        <v>208</v>
      </c>
      <c r="C245" s="74" t="s">
        <v>571</v>
      </c>
      <c r="D245" s="75">
        <v>146000</v>
      </c>
      <c r="E245" s="76" t="s">
        <v>37</v>
      </c>
      <c r="F245" s="77">
        <f t="shared" si="3"/>
        <v>146000</v>
      </c>
    </row>
    <row r="246" spans="1:6" x14ac:dyDescent="0.25">
      <c r="A246" s="72" t="s">
        <v>526</v>
      </c>
      <c r="B246" s="73" t="s">
        <v>208</v>
      </c>
      <c r="C246" s="74" t="s">
        <v>572</v>
      </c>
      <c r="D246" s="75">
        <v>146000</v>
      </c>
      <c r="E246" s="76" t="s">
        <v>37</v>
      </c>
      <c r="F246" s="77">
        <f t="shared" si="3"/>
        <v>146000</v>
      </c>
    </row>
    <row r="247" spans="1:6" ht="52.8" x14ac:dyDescent="0.25">
      <c r="A247" s="72" t="s">
        <v>528</v>
      </c>
      <c r="B247" s="73" t="s">
        <v>208</v>
      </c>
      <c r="C247" s="74" t="s">
        <v>573</v>
      </c>
      <c r="D247" s="75">
        <v>146000</v>
      </c>
      <c r="E247" s="76" t="s">
        <v>37</v>
      </c>
      <c r="F247" s="77">
        <f t="shared" si="3"/>
        <v>146000</v>
      </c>
    </row>
    <row r="248" spans="1:6" ht="26.4" x14ac:dyDescent="0.25">
      <c r="A248" s="72" t="s">
        <v>229</v>
      </c>
      <c r="B248" s="73" t="s">
        <v>208</v>
      </c>
      <c r="C248" s="74" t="s">
        <v>574</v>
      </c>
      <c r="D248" s="75">
        <v>146000</v>
      </c>
      <c r="E248" s="76" t="s">
        <v>37</v>
      </c>
      <c r="F248" s="77">
        <f t="shared" si="3"/>
        <v>146000</v>
      </c>
    </row>
    <row r="249" spans="1:6" x14ac:dyDescent="0.25">
      <c r="A249" s="72" t="s">
        <v>575</v>
      </c>
      <c r="B249" s="73" t="s">
        <v>208</v>
      </c>
      <c r="C249" s="74" t="s">
        <v>576</v>
      </c>
      <c r="D249" s="75">
        <v>3629300</v>
      </c>
      <c r="E249" s="76" t="s">
        <v>37</v>
      </c>
      <c r="F249" s="77">
        <f t="shared" si="3"/>
        <v>3629300</v>
      </c>
    </row>
    <row r="250" spans="1:6" ht="26.4" x14ac:dyDescent="0.25">
      <c r="A250" s="72" t="s">
        <v>577</v>
      </c>
      <c r="B250" s="73" t="s">
        <v>208</v>
      </c>
      <c r="C250" s="74" t="s">
        <v>578</v>
      </c>
      <c r="D250" s="75">
        <v>3629300</v>
      </c>
      <c r="E250" s="76" t="s">
        <v>37</v>
      </c>
      <c r="F250" s="77">
        <f t="shared" si="3"/>
        <v>3629300</v>
      </c>
    </row>
    <row r="251" spans="1:6" ht="39.6" x14ac:dyDescent="0.25">
      <c r="A251" s="72" t="s">
        <v>579</v>
      </c>
      <c r="B251" s="73" t="s">
        <v>208</v>
      </c>
      <c r="C251" s="74" t="s">
        <v>580</v>
      </c>
      <c r="D251" s="75">
        <v>3629300</v>
      </c>
      <c r="E251" s="76" t="s">
        <v>37</v>
      </c>
      <c r="F251" s="77">
        <f t="shared" si="3"/>
        <v>3629300</v>
      </c>
    </row>
    <row r="252" spans="1:6" ht="79.2" x14ac:dyDescent="0.25">
      <c r="A252" s="78" t="s">
        <v>581</v>
      </c>
      <c r="B252" s="73" t="s">
        <v>208</v>
      </c>
      <c r="C252" s="74" t="s">
        <v>582</v>
      </c>
      <c r="D252" s="75">
        <v>3629300</v>
      </c>
      <c r="E252" s="76" t="s">
        <v>37</v>
      </c>
      <c r="F252" s="77">
        <f t="shared" si="3"/>
        <v>3629300</v>
      </c>
    </row>
    <row r="253" spans="1:6" x14ac:dyDescent="0.25">
      <c r="A253" s="72" t="s">
        <v>194</v>
      </c>
      <c r="B253" s="73" t="s">
        <v>208</v>
      </c>
      <c r="C253" s="74" t="s">
        <v>583</v>
      </c>
      <c r="D253" s="75">
        <v>3629300</v>
      </c>
      <c r="E253" s="76" t="s">
        <v>37</v>
      </c>
      <c r="F253" s="77">
        <f t="shared" si="3"/>
        <v>3629300</v>
      </c>
    </row>
    <row r="254" spans="1:6" x14ac:dyDescent="0.25">
      <c r="A254" s="54" t="s">
        <v>584</v>
      </c>
      <c r="B254" s="55" t="s">
        <v>208</v>
      </c>
      <c r="C254" s="56" t="s">
        <v>585</v>
      </c>
      <c r="D254" s="57">
        <v>927300</v>
      </c>
      <c r="E254" s="58">
        <v>583404</v>
      </c>
      <c r="F254" s="59">
        <f t="shared" si="3"/>
        <v>343896</v>
      </c>
    </row>
    <row r="255" spans="1:6" x14ac:dyDescent="0.25">
      <c r="A255" s="72" t="s">
        <v>586</v>
      </c>
      <c r="B255" s="73" t="s">
        <v>208</v>
      </c>
      <c r="C255" s="74" t="s">
        <v>587</v>
      </c>
      <c r="D255" s="75">
        <v>465000</v>
      </c>
      <c r="E255" s="76">
        <v>414000</v>
      </c>
      <c r="F255" s="77">
        <f t="shared" si="3"/>
        <v>51000</v>
      </c>
    </row>
    <row r="256" spans="1:6" ht="26.4" x14ac:dyDescent="0.25">
      <c r="A256" s="72" t="s">
        <v>243</v>
      </c>
      <c r="B256" s="73" t="s">
        <v>208</v>
      </c>
      <c r="C256" s="74" t="s">
        <v>588</v>
      </c>
      <c r="D256" s="75">
        <v>465000</v>
      </c>
      <c r="E256" s="76">
        <v>414000</v>
      </c>
      <c r="F256" s="77">
        <f t="shared" si="3"/>
        <v>51000</v>
      </c>
    </row>
    <row r="257" spans="1:6" x14ac:dyDescent="0.25">
      <c r="A257" s="72" t="s">
        <v>298</v>
      </c>
      <c r="B257" s="73" t="s">
        <v>208</v>
      </c>
      <c r="C257" s="74" t="s">
        <v>589</v>
      </c>
      <c r="D257" s="75">
        <v>465000</v>
      </c>
      <c r="E257" s="76">
        <v>414000</v>
      </c>
      <c r="F257" s="77">
        <f t="shared" si="3"/>
        <v>51000</v>
      </c>
    </row>
    <row r="258" spans="1:6" ht="26.4" x14ac:dyDescent="0.25">
      <c r="A258" s="72" t="s">
        <v>590</v>
      </c>
      <c r="B258" s="73" t="s">
        <v>208</v>
      </c>
      <c r="C258" s="74" t="s">
        <v>591</v>
      </c>
      <c r="D258" s="75">
        <v>465000</v>
      </c>
      <c r="E258" s="76">
        <v>414000</v>
      </c>
      <c r="F258" s="77">
        <f t="shared" si="3"/>
        <v>51000</v>
      </c>
    </row>
    <row r="259" spans="1:6" ht="26.4" x14ac:dyDescent="0.25">
      <c r="A259" s="72" t="s">
        <v>229</v>
      </c>
      <c r="B259" s="73" t="s">
        <v>208</v>
      </c>
      <c r="C259" s="74" t="s">
        <v>592</v>
      </c>
      <c r="D259" s="75">
        <v>465000</v>
      </c>
      <c r="E259" s="76">
        <v>414000</v>
      </c>
      <c r="F259" s="77">
        <f t="shared" si="3"/>
        <v>51000</v>
      </c>
    </row>
    <row r="260" spans="1:6" ht="26.4" x14ac:dyDescent="0.25">
      <c r="A260" s="72" t="s">
        <v>593</v>
      </c>
      <c r="B260" s="73" t="s">
        <v>208</v>
      </c>
      <c r="C260" s="74" t="s">
        <v>594</v>
      </c>
      <c r="D260" s="75">
        <v>85000</v>
      </c>
      <c r="E260" s="76">
        <v>40200</v>
      </c>
      <c r="F260" s="77">
        <f t="shared" si="3"/>
        <v>44800</v>
      </c>
    </row>
    <row r="261" spans="1:6" ht="26.4" x14ac:dyDescent="0.25">
      <c r="A261" s="72" t="s">
        <v>255</v>
      </c>
      <c r="B261" s="73" t="s">
        <v>208</v>
      </c>
      <c r="C261" s="74" t="s">
        <v>595</v>
      </c>
      <c r="D261" s="75">
        <v>85000</v>
      </c>
      <c r="E261" s="76">
        <v>40200</v>
      </c>
      <c r="F261" s="77">
        <f t="shared" si="3"/>
        <v>44800</v>
      </c>
    </row>
    <row r="262" spans="1:6" ht="39.6" x14ac:dyDescent="0.25">
      <c r="A262" s="72" t="s">
        <v>596</v>
      </c>
      <c r="B262" s="73" t="s">
        <v>208</v>
      </c>
      <c r="C262" s="74" t="s">
        <v>597</v>
      </c>
      <c r="D262" s="75">
        <v>85000</v>
      </c>
      <c r="E262" s="76">
        <v>40200</v>
      </c>
      <c r="F262" s="77">
        <f t="shared" si="3"/>
        <v>44800</v>
      </c>
    </row>
    <row r="263" spans="1:6" ht="92.4" x14ac:dyDescent="0.25">
      <c r="A263" s="78" t="s">
        <v>598</v>
      </c>
      <c r="B263" s="73" t="s">
        <v>208</v>
      </c>
      <c r="C263" s="74" t="s">
        <v>599</v>
      </c>
      <c r="D263" s="75">
        <v>85000</v>
      </c>
      <c r="E263" s="76">
        <v>40200</v>
      </c>
      <c r="F263" s="77">
        <f t="shared" si="3"/>
        <v>44800</v>
      </c>
    </row>
    <row r="264" spans="1:6" ht="26.4" x14ac:dyDescent="0.25">
      <c r="A264" s="72" t="s">
        <v>229</v>
      </c>
      <c r="B264" s="73" t="s">
        <v>208</v>
      </c>
      <c r="C264" s="74" t="s">
        <v>600</v>
      </c>
      <c r="D264" s="75">
        <v>85000</v>
      </c>
      <c r="E264" s="76">
        <v>40200</v>
      </c>
      <c r="F264" s="77">
        <f t="shared" si="3"/>
        <v>44800</v>
      </c>
    </row>
    <row r="265" spans="1:6" x14ac:dyDescent="0.25">
      <c r="A265" s="72" t="s">
        <v>601</v>
      </c>
      <c r="B265" s="73" t="s">
        <v>208</v>
      </c>
      <c r="C265" s="74" t="s">
        <v>602</v>
      </c>
      <c r="D265" s="75">
        <v>377300</v>
      </c>
      <c r="E265" s="76">
        <v>129204</v>
      </c>
      <c r="F265" s="77">
        <f t="shared" si="3"/>
        <v>248096</v>
      </c>
    </row>
    <row r="266" spans="1:6" ht="26.4" x14ac:dyDescent="0.25">
      <c r="A266" s="72" t="s">
        <v>603</v>
      </c>
      <c r="B266" s="73" t="s">
        <v>208</v>
      </c>
      <c r="C266" s="74" t="s">
        <v>604</v>
      </c>
      <c r="D266" s="75">
        <v>361700</v>
      </c>
      <c r="E266" s="76">
        <v>113604</v>
      </c>
      <c r="F266" s="77">
        <f t="shared" si="3"/>
        <v>248096</v>
      </c>
    </row>
    <row r="267" spans="1:6" x14ac:dyDescent="0.25">
      <c r="A267" s="72" t="s">
        <v>605</v>
      </c>
      <c r="B267" s="73" t="s">
        <v>208</v>
      </c>
      <c r="C267" s="74" t="s">
        <v>606</v>
      </c>
      <c r="D267" s="75">
        <v>225300</v>
      </c>
      <c r="E267" s="76">
        <v>60604</v>
      </c>
      <c r="F267" s="77">
        <f t="shared" si="3"/>
        <v>164696</v>
      </c>
    </row>
    <row r="268" spans="1:6" ht="52.8" x14ac:dyDescent="0.25">
      <c r="A268" s="72" t="s">
        <v>607</v>
      </c>
      <c r="B268" s="73" t="s">
        <v>208</v>
      </c>
      <c r="C268" s="74" t="s">
        <v>608</v>
      </c>
      <c r="D268" s="75">
        <v>37000</v>
      </c>
      <c r="E268" s="76" t="s">
        <v>37</v>
      </c>
      <c r="F268" s="77">
        <f t="shared" si="3"/>
        <v>37000</v>
      </c>
    </row>
    <row r="269" spans="1:6" ht="26.4" x14ac:dyDescent="0.25">
      <c r="A269" s="72" t="s">
        <v>229</v>
      </c>
      <c r="B269" s="73" t="s">
        <v>208</v>
      </c>
      <c r="C269" s="74" t="s">
        <v>609</v>
      </c>
      <c r="D269" s="75">
        <v>37000</v>
      </c>
      <c r="E269" s="76" t="s">
        <v>37</v>
      </c>
      <c r="F269" s="77">
        <f t="shared" si="3"/>
        <v>37000</v>
      </c>
    </row>
    <row r="270" spans="1:6" ht="52.8" x14ac:dyDescent="0.25">
      <c r="A270" s="72" t="s">
        <v>610</v>
      </c>
      <c r="B270" s="73" t="s">
        <v>208</v>
      </c>
      <c r="C270" s="74" t="s">
        <v>611</v>
      </c>
      <c r="D270" s="75">
        <v>188300</v>
      </c>
      <c r="E270" s="76">
        <v>60604</v>
      </c>
      <c r="F270" s="77">
        <f t="shared" si="3"/>
        <v>127696</v>
      </c>
    </row>
    <row r="271" spans="1:6" ht="26.4" x14ac:dyDescent="0.25">
      <c r="A271" s="72" t="s">
        <v>229</v>
      </c>
      <c r="B271" s="73" t="s">
        <v>208</v>
      </c>
      <c r="C271" s="74" t="s">
        <v>612</v>
      </c>
      <c r="D271" s="75">
        <v>188300</v>
      </c>
      <c r="E271" s="76">
        <v>60604</v>
      </c>
      <c r="F271" s="77">
        <f t="shared" ref="F271:F334" si="4">IF(OR(D271="-",IF(E271="-",0,E271)&gt;=IF(D271="-",0,D271)),"-",IF(D271="-",0,D271)-IF(E271="-",0,E271))</f>
        <v>127696</v>
      </c>
    </row>
    <row r="272" spans="1:6" x14ac:dyDescent="0.25">
      <c r="A272" s="72" t="s">
        <v>613</v>
      </c>
      <c r="B272" s="73" t="s">
        <v>208</v>
      </c>
      <c r="C272" s="74" t="s">
        <v>614</v>
      </c>
      <c r="D272" s="75">
        <v>86100</v>
      </c>
      <c r="E272" s="76">
        <v>53000</v>
      </c>
      <c r="F272" s="77">
        <f t="shared" si="4"/>
        <v>33100</v>
      </c>
    </row>
    <row r="273" spans="1:6" ht="52.8" x14ac:dyDescent="0.25">
      <c r="A273" s="72" t="s">
        <v>615</v>
      </c>
      <c r="B273" s="73" t="s">
        <v>208</v>
      </c>
      <c r="C273" s="74" t="s">
        <v>616</v>
      </c>
      <c r="D273" s="75">
        <v>65300</v>
      </c>
      <c r="E273" s="76">
        <v>53000</v>
      </c>
      <c r="F273" s="77">
        <f t="shared" si="4"/>
        <v>12300</v>
      </c>
    </row>
    <row r="274" spans="1:6" ht="26.4" x14ac:dyDescent="0.25">
      <c r="A274" s="72" t="s">
        <v>229</v>
      </c>
      <c r="B274" s="73" t="s">
        <v>208</v>
      </c>
      <c r="C274" s="74" t="s">
        <v>617</v>
      </c>
      <c r="D274" s="75">
        <v>65300</v>
      </c>
      <c r="E274" s="76">
        <v>53000</v>
      </c>
      <c r="F274" s="77">
        <f t="shared" si="4"/>
        <v>12300</v>
      </c>
    </row>
    <row r="275" spans="1:6" ht="52.8" x14ac:dyDescent="0.25">
      <c r="A275" s="72" t="s">
        <v>618</v>
      </c>
      <c r="B275" s="73" t="s">
        <v>208</v>
      </c>
      <c r="C275" s="74" t="s">
        <v>619</v>
      </c>
      <c r="D275" s="75">
        <v>20800</v>
      </c>
      <c r="E275" s="76" t="s">
        <v>37</v>
      </c>
      <c r="F275" s="77">
        <f t="shared" si="4"/>
        <v>20800</v>
      </c>
    </row>
    <row r="276" spans="1:6" ht="26.4" x14ac:dyDescent="0.25">
      <c r="A276" s="72" t="s">
        <v>229</v>
      </c>
      <c r="B276" s="73" t="s">
        <v>208</v>
      </c>
      <c r="C276" s="74" t="s">
        <v>620</v>
      </c>
      <c r="D276" s="75">
        <v>20800</v>
      </c>
      <c r="E276" s="76" t="s">
        <v>37</v>
      </c>
      <c r="F276" s="77">
        <f t="shared" si="4"/>
        <v>20800</v>
      </c>
    </row>
    <row r="277" spans="1:6" ht="26.4" x14ac:dyDescent="0.25">
      <c r="A277" s="72" t="s">
        <v>621</v>
      </c>
      <c r="B277" s="73" t="s">
        <v>208</v>
      </c>
      <c r="C277" s="74" t="s">
        <v>622</v>
      </c>
      <c r="D277" s="75">
        <v>50300</v>
      </c>
      <c r="E277" s="76" t="s">
        <v>37</v>
      </c>
      <c r="F277" s="77">
        <f t="shared" si="4"/>
        <v>50300</v>
      </c>
    </row>
    <row r="278" spans="1:6" ht="79.2" x14ac:dyDescent="0.25">
      <c r="A278" s="78" t="s">
        <v>623</v>
      </c>
      <c r="B278" s="73" t="s">
        <v>208</v>
      </c>
      <c r="C278" s="74" t="s">
        <v>624</v>
      </c>
      <c r="D278" s="75">
        <v>50300</v>
      </c>
      <c r="E278" s="76" t="s">
        <v>37</v>
      </c>
      <c r="F278" s="77">
        <f t="shared" si="4"/>
        <v>50300</v>
      </c>
    </row>
    <row r="279" spans="1:6" ht="26.4" x14ac:dyDescent="0.25">
      <c r="A279" s="72" t="s">
        <v>229</v>
      </c>
      <c r="B279" s="73" t="s">
        <v>208</v>
      </c>
      <c r="C279" s="74" t="s">
        <v>625</v>
      </c>
      <c r="D279" s="75">
        <v>50300</v>
      </c>
      <c r="E279" s="76" t="s">
        <v>37</v>
      </c>
      <c r="F279" s="77">
        <f t="shared" si="4"/>
        <v>50300</v>
      </c>
    </row>
    <row r="280" spans="1:6" ht="26.4" x14ac:dyDescent="0.25">
      <c r="A280" s="72" t="s">
        <v>243</v>
      </c>
      <c r="B280" s="73" t="s">
        <v>208</v>
      </c>
      <c r="C280" s="74" t="s">
        <v>626</v>
      </c>
      <c r="D280" s="75">
        <v>15600</v>
      </c>
      <c r="E280" s="76">
        <v>15600</v>
      </c>
      <c r="F280" s="77" t="str">
        <f t="shared" si="4"/>
        <v>-</v>
      </c>
    </row>
    <row r="281" spans="1:6" x14ac:dyDescent="0.25">
      <c r="A281" s="72" t="s">
        <v>245</v>
      </c>
      <c r="B281" s="73" t="s">
        <v>208</v>
      </c>
      <c r="C281" s="74" t="s">
        <v>627</v>
      </c>
      <c r="D281" s="75">
        <v>15600</v>
      </c>
      <c r="E281" s="76">
        <v>15600</v>
      </c>
      <c r="F281" s="77" t="str">
        <f t="shared" si="4"/>
        <v>-</v>
      </c>
    </row>
    <row r="282" spans="1:6" ht="39.6" x14ac:dyDescent="0.25">
      <c r="A282" s="72" t="s">
        <v>247</v>
      </c>
      <c r="B282" s="73" t="s">
        <v>208</v>
      </c>
      <c r="C282" s="74" t="s">
        <v>628</v>
      </c>
      <c r="D282" s="75">
        <v>15600</v>
      </c>
      <c r="E282" s="76">
        <v>15600</v>
      </c>
      <c r="F282" s="77" t="str">
        <f t="shared" si="4"/>
        <v>-</v>
      </c>
    </row>
    <row r="283" spans="1:6" ht="26.4" x14ac:dyDescent="0.25">
      <c r="A283" s="72" t="s">
        <v>229</v>
      </c>
      <c r="B283" s="73" t="s">
        <v>208</v>
      </c>
      <c r="C283" s="74" t="s">
        <v>629</v>
      </c>
      <c r="D283" s="75">
        <v>15600</v>
      </c>
      <c r="E283" s="76">
        <v>15600</v>
      </c>
      <c r="F283" s="77" t="str">
        <f t="shared" si="4"/>
        <v>-</v>
      </c>
    </row>
    <row r="284" spans="1:6" x14ac:dyDescent="0.25">
      <c r="A284" s="54" t="s">
        <v>630</v>
      </c>
      <c r="B284" s="55" t="s">
        <v>208</v>
      </c>
      <c r="C284" s="56" t="s">
        <v>631</v>
      </c>
      <c r="D284" s="57">
        <v>162000</v>
      </c>
      <c r="E284" s="58" t="s">
        <v>37</v>
      </c>
      <c r="F284" s="59">
        <f t="shared" si="4"/>
        <v>162000</v>
      </c>
    </row>
    <row r="285" spans="1:6" x14ac:dyDescent="0.25">
      <c r="A285" s="72" t="s">
        <v>632</v>
      </c>
      <c r="B285" s="73" t="s">
        <v>208</v>
      </c>
      <c r="C285" s="74" t="s">
        <v>633</v>
      </c>
      <c r="D285" s="75">
        <v>162000</v>
      </c>
      <c r="E285" s="76" t="s">
        <v>37</v>
      </c>
      <c r="F285" s="77">
        <f t="shared" si="4"/>
        <v>162000</v>
      </c>
    </row>
    <row r="286" spans="1:6" x14ac:dyDescent="0.25">
      <c r="A286" s="72" t="s">
        <v>634</v>
      </c>
      <c r="B286" s="73" t="s">
        <v>208</v>
      </c>
      <c r="C286" s="74" t="s">
        <v>635</v>
      </c>
      <c r="D286" s="75">
        <v>162000</v>
      </c>
      <c r="E286" s="76" t="s">
        <v>37</v>
      </c>
      <c r="F286" s="77">
        <f t="shared" si="4"/>
        <v>162000</v>
      </c>
    </row>
    <row r="287" spans="1:6" x14ac:dyDescent="0.25">
      <c r="A287" s="72" t="s">
        <v>636</v>
      </c>
      <c r="B287" s="73" t="s">
        <v>208</v>
      </c>
      <c r="C287" s="74" t="s">
        <v>637</v>
      </c>
      <c r="D287" s="75">
        <v>162000</v>
      </c>
      <c r="E287" s="76" t="s">
        <v>37</v>
      </c>
      <c r="F287" s="77">
        <f t="shared" si="4"/>
        <v>162000</v>
      </c>
    </row>
    <row r="288" spans="1:6" ht="52.8" x14ac:dyDescent="0.25">
      <c r="A288" s="72" t="s">
        <v>638</v>
      </c>
      <c r="B288" s="73" t="s">
        <v>208</v>
      </c>
      <c r="C288" s="74" t="s">
        <v>639</v>
      </c>
      <c r="D288" s="75">
        <v>162000</v>
      </c>
      <c r="E288" s="76" t="s">
        <v>37</v>
      </c>
      <c r="F288" s="77">
        <f t="shared" si="4"/>
        <v>162000</v>
      </c>
    </row>
    <row r="289" spans="1:6" ht="26.4" x14ac:dyDescent="0.25">
      <c r="A289" s="72" t="s">
        <v>229</v>
      </c>
      <c r="B289" s="73" t="s">
        <v>208</v>
      </c>
      <c r="C289" s="74" t="s">
        <v>640</v>
      </c>
      <c r="D289" s="75">
        <v>162000</v>
      </c>
      <c r="E289" s="76" t="s">
        <v>37</v>
      </c>
      <c r="F289" s="77">
        <f t="shared" si="4"/>
        <v>162000</v>
      </c>
    </row>
    <row r="290" spans="1:6" x14ac:dyDescent="0.25">
      <c r="A290" s="54" t="s">
        <v>641</v>
      </c>
      <c r="B290" s="55" t="s">
        <v>208</v>
      </c>
      <c r="C290" s="56" t="s">
        <v>642</v>
      </c>
      <c r="D290" s="57">
        <v>112000</v>
      </c>
      <c r="E290" s="58" t="s">
        <v>37</v>
      </c>
      <c r="F290" s="59">
        <f t="shared" si="4"/>
        <v>112000</v>
      </c>
    </row>
    <row r="291" spans="1:6" x14ac:dyDescent="0.25">
      <c r="A291" s="72" t="s">
        <v>643</v>
      </c>
      <c r="B291" s="73" t="s">
        <v>208</v>
      </c>
      <c r="C291" s="74" t="s">
        <v>644</v>
      </c>
      <c r="D291" s="75">
        <v>112000</v>
      </c>
      <c r="E291" s="76" t="s">
        <v>37</v>
      </c>
      <c r="F291" s="77">
        <f t="shared" si="4"/>
        <v>112000</v>
      </c>
    </row>
    <row r="292" spans="1:6" ht="26.4" x14ac:dyDescent="0.25">
      <c r="A292" s="72" t="s">
        <v>645</v>
      </c>
      <c r="B292" s="73" t="s">
        <v>208</v>
      </c>
      <c r="C292" s="74" t="s">
        <v>646</v>
      </c>
      <c r="D292" s="75">
        <v>112000</v>
      </c>
      <c r="E292" s="76" t="s">
        <v>37</v>
      </c>
      <c r="F292" s="77">
        <f t="shared" si="4"/>
        <v>112000</v>
      </c>
    </row>
    <row r="293" spans="1:6" ht="26.4" x14ac:dyDescent="0.25">
      <c r="A293" s="72" t="s">
        <v>647</v>
      </c>
      <c r="B293" s="73" t="s">
        <v>208</v>
      </c>
      <c r="C293" s="74" t="s">
        <v>648</v>
      </c>
      <c r="D293" s="75">
        <v>20000</v>
      </c>
      <c r="E293" s="76" t="s">
        <v>37</v>
      </c>
      <c r="F293" s="77">
        <f t="shared" si="4"/>
        <v>20000</v>
      </c>
    </row>
    <row r="294" spans="1:6" ht="66" x14ac:dyDescent="0.25">
      <c r="A294" s="78" t="s">
        <v>649</v>
      </c>
      <c r="B294" s="73" t="s">
        <v>208</v>
      </c>
      <c r="C294" s="74" t="s">
        <v>650</v>
      </c>
      <c r="D294" s="75">
        <v>20000</v>
      </c>
      <c r="E294" s="76" t="s">
        <v>37</v>
      </c>
      <c r="F294" s="77">
        <f t="shared" si="4"/>
        <v>20000</v>
      </c>
    </row>
    <row r="295" spans="1:6" ht="26.4" x14ac:dyDescent="0.25">
      <c r="A295" s="72" t="s">
        <v>229</v>
      </c>
      <c r="B295" s="73" t="s">
        <v>208</v>
      </c>
      <c r="C295" s="74" t="s">
        <v>651</v>
      </c>
      <c r="D295" s="75">
        <v>20000</v>
      </c>
      <c r="E295" s="76" t="s">
        <v>37</v>
      </c>
      <c r="F295" s="77">
        <f t="shared" si="4"/>
        <v>20000</v>
      </c>
    </row>
    <row r="296" spans="1:6" x14ac:dyDescent="0.25">
      <c r="A296" s="72" t="s">
        <v>652</v>
      </c>
      <c r="B296" s="73" t="s">
        <v>208</v>
      </c>
      <c r="C296" s="74" t="s">
        <v>653</v>
      </c>
      <c r="D296" s="75">
        <v>92000</v>
      </c>
      <c r="E296" s="76" t="s">
        <v>37</v>
      </c>
      <c r="F296" s="77">
        <f t="shared" si="4"/>
        <v>92000</v>
      </c>
    </row>
    <row r="297" spans="1:6" ht="52.8" x14ac:dyDescent="0.25">
      <c r="A297" s="72" t="s">
        <v>654</v>
      </c>
      <c r="B297" s="73" t="s">
        <v>208</v>
      </c>
      <c r="C297" s="74" t="s">
        <v>655</v>
      </c>
      <c r="D297" s="75">
        <v>92000</v>
      </c>
      <c r="E297" s="76" t="s">
        <v>37</v>
      </c>
      <c r="F297" s="77">
        <f t="shared" si="4"/>
        <v>92000</v>
      </c>
    </row>
    <row r="298" spans="1:6" ht="26.4" x14ac:dyDescent="0.25">
      <c r="A298" s="72" t="s">
        <v>229</v>
      </c>
      <c r="B298" s="73" t="s">
        <v>208</v>
      </c>
      <c r="C298" s="74" t="s">
        <v>656</v>
      </c>
      <c r="D298" s="75">
        <v>92000</v>
      </c>
      <c r="E298" s="76" t="s">
        <v>37</v>
      </c>
      <c r="F298" s="77">
        <f t="shared" si="4"/>
        <v>92000</v>
      </c>
    </row>
    <row r="299" spans="1:6" x14ac:dyDescent="0.25">
      <c r="A299" s="54" t="s">
        <v>657</v>
      </c>
      <c r="B299" s="55" t="s">
        <v>208</v>
      </c>
      <c r="C299" s="56" t="s">
        <v>658</v>
      </c>
      <c r="D299" s="57">
        <v>29174500</v>
      </c>
      <c r="E299" s="58">
        <v>8672468</v>
      </c>
      <c r="F299" s="59">
        <f t="shared" si="4"/>
        <v>20502032</v>
      </c>
    </row>
    <row r="300" spans="1:6" x14ac:dyDescent="0.25">
      <c r="A300" s="72" t="s">
        <v>659</v>
      </c>
      <c r="B300" s="73" t="s">
        <v>208</v>
      </c>
      <c r="C300" s="74" t="s">
        <v>660</v>
      </c>
      <c r="D300" s="75">
        <v>210000</v>
      </c>
      <c r="E300" s="76" t="s">
        <v>37</v>
      </c>
      <c r="F300" s="77">
        <f t="shared" si="4"/>
        <v>210000</v>
      </c>
    </row>
    <row r="301" spans="1:6" ht="26.4" x14ac:dyDescent="0.25">
      <c r="A301" s="72" t="s">
        <v>661</v>
      </c>
      <c r="B301" s="73" t="s">
        <v>208</v>
      </c>
      <c r="C301" s="74" t="s">
        <v>662</v>
      </c>
      <c r="D301" s="75">
        <v>210000</v>
      </c>
      <c r="E301" s="76" t="s">
        <v>37</v>
      </c>
      <c r="F301" s="77">
        <f t="shared" si="4"/>
        <v>210000</v>
      </c>
    </row>
    <row r="302" spans="1:6" ht="39.6" x14ac:dyDescent="0.25">
      <c r="A302" s="72" t="s">
        <v>663</v>
      </c>
      <c r="B302" s="73" t="s">
        <v>208</v>
      </c>
      <c r="C302" s="74" t="s">
        <v>664</v>
      </c>
      <c r="D302" s="75">
        <v>210000</v>
      </c>
      <c r="E302" s="76" t="s">
        <v>37</v>
      </c>
      <c r="F302" s="77">
        <f t="shared" si="4"/>
        <v>210000</v>
      </c>
    </row>
    <row r="303" spans="1:6" ht="66" x14ac:dyDescent="0.25">
      <c r="A303" s="78" t="s">
        <v>665</v>
      </c>
      <c r="B303" s="73" t="s">
        <v>208</v>
      </c>
      <c r="C303" s="74" t="s">
        <v>666</v>
      </c>
      <c r="D303" s="75">
        <v>210000</v>
      </c>
      <c r="E303" s="76" t="s">
        <v>37</v>
      </c>
      <c r="F303" s="77">
        <f t="shared" si="4"/>
        <v>210000</v>
      </c>
    </row>
    <row r="304" spans="1:6" x14ac:dyDescent="0.25">
      <c r="A304" s="72" t="s">
        <v>667</v>
      </c>
      <c r="B304" s="73" t="s">
        <v>208</v>
      </c>
      <c r="C304" s="74" t="s">
        <v>668</v>
      </c>
      <c r="D304" s="75">
        <v>210000</v>
      </c>
      <c r="E304" s="76" t="s">
        <v>37</v>
      </c>
      <c r="F304" s="77">
        <f t="shared" si="4"/>
        <v>210000</v>
      </c>
    </row>
    <row r="305" spans="1:6" x14ac:dyDescent="0.25">
      <c r="A305" s="72" t="s">
        <v>669</v>
      </c>
      <c r="B305" s="73" t="s">
        <v>208</v>
      </c>
      <c r="C305" s="74" t="s">
        <v>670</v>
      </c>
      <c r="D305" s="75">
        <v>25766200</v>
      </c>
      <c r="E305" s="76">
        <v>7401768</v>
      </c>
      <c r="F305" s="77">
        <f t="shared" si="4"/>
        <v>18364432</v>
      </c>
    </row>
    <row r="306" spans="1:6" ht="39.6" x14ac:dyDescent="0.25">
      <c r="A306" s="72" t="s">
        <v>506</v>
      </c>
      <c r="B306" s="73" t="s">
        <v>208</v>
      </c>
      <c r="C306" s="74" t="s">
        <v>671</v>
      </c>
      <c r="D306" s="75">
        <v>25766200</v>
      </c>
      <c r="E306" s="76">
        <v>7401768</v>
      </c>
      <c r="F306" s="77">
        <f t="shared" si="4"/>
        <v>18364432</v>
      </c>
    </row>
    <row r="307" spans="1:6" ht="26.4" x14ac:dyDescent="0.25">
      <c r="A307" s="72" t="s">
        <v>672</v>
      </c>
      <c r="B307" s="73" t="s">
        <v>208</v>
      </c>
      <c r="C307" s="74" t="s">
        <v>673</v>
      </c>
      <c r="D307" s="75">
        <v>25766200</v>
      </c>
      <c r="E307" s="76">
        <v>7401768</v>
      </c>
      <c r="F307" s="77">
        <f t="shared" si="4"/>
        <v>18364432</v>
      </c>
    </row>
    <row r="308" spans="1:6" ht="79.2" x14ac:dyDescent="0.25">
      <c r="A308" s="78" t="s">
        <v>674</v>
      </c>
      <c r="B308" s="73" t="s">
        <v>208</v>
      </c>
      <c r="C308" s="74" t="s">
        <v>675</v>
      </c>
      <c r="D308" s="75">
        <v>2300000</v>
      </c>
      <c r="E308" s="76" t="s">
        <v>37</v>
      </c>
      <c r="F308" s="77">
        <f t="shared" si="4"/>
        <v>2300000</v>
      </c>
    </row>
    <row r="309" spans="1:6" ht="26.4" x14ac:dyDescent="0.25">
      <c r="A309" s="72" t="s">
        <v>229</v>
      </c>
      <c r="B309" s="73" t="s">
        <v>208</v>
      </c>
      <c r="C309" s="74" t="s">
        <v>676</v>
      </c>
      <c r="D309" s="75">
        <v>2300000</v>
      </c>
      <c r="E309" s="76" t="s">
        <v>37</v>
      </c>
      <c r="F309" s="77">
        <f t="shared" si="4"/>
        <v>2300000</v>
      </c>
    </row>
    <row r="310" spans="1:6" ht="79.2" x14ac:dyDescent="0.25">
      <c r="A310" s="78" t="s">
        <v>677</v>
      </c>
      <c r="B310" s="73" t="s">
        <v>208</v>
      </c>
      <c r="C310" s="74" t="s">
        <v>678</v>
      </c>
      <c r="D310" s="75">
        <v>2552100</v>
      </c>
      <c r="E310" s="76">
        <v>2173248</v>
      </c>
      <c r="F310" s="77">
        <f t="shared" si="4"/>
        <v>378852</v>
      </c>
    </row>
    <row r="311" spans="1:6" x14ac:dyDescent="0.25">
      <c r="A311" s="72" t="s">
        <v>667</v>
      </c>
      <c r="B311" s="73" t="s">
        <v>208</v>
      </c>
      <c r="C311" s="74" t="s">
        <v>679</v>
      </c>
      <c r="D311" s="75">
        <v>2552100</v>
      </c>
      <c r="E311" s="76">
        <v>2173248</v>
      </c>
      <c r="F311" s="77">
        <f t="shared" si="4"/>
        <v>378852</v>
      </c>
    </row>
    <row r="312" spans="1:6" ht="118.8" x14ac:dyDescent="0.25">
      <c r="A312" s="78" t="s">
        <v>680</v>
      </c>
      <c r="B312" s="73" t="s">
        <v>208</v>
      </c>
      <c r="C312" s="74" t="s">
        <v>681</v>
      </c>
      <c r="D312" s="75">
        <v>20914100</v>
      </c>
      <c r="E312" s="76">
        <v>5228520</v>
      </c>
      <c r="F312" s="77">
        <f t="shared" si="4"/>
        <v>15685580</v>
      </c>
    </row>
    <row r="313" spans="1:6" ht="26.4" x14ac:dyDescent="0.25">
      <c r="A313" s="72" t="s">
        <v>682</v>
      </c>
      <c r="B313" s="73" t="s">
        <v>208</v>
      </c>
      <c r="C313" s="74" t="s">
        <v>683</v>
      </c>
      <c r="D313" s="75">
        <v>20914100</v>
      </c>
      <c r="E313" s="76">
        <v>5228520</v>
      </c>
      <c r="F313" s="77">
        <f t="shared" si="4"/>
        <v>15685580</v>
      </c>
    </row>
    <row r="314" spans="1:6" x14ac:dyDescent="0.25">
      <c r="A314" s="72" t="s">
        <v>684</v>
      </c>
      <c r="B314" s="73" t="s">
        <v>208</v>
      </c>
      <c r="C314" s="74" t="s">
        <v>685</v>
      </c>
      <c r="D314" s="75">
        <v>3198300</v>
      </c>
      <c r="E314" s="76">
        <v>1270700</v>
      </c>
      <c r="F314" s="77">
        <f t="shared" si="4"/>
        <v>1927600</v>
      </c>
    </row>
    <row r="315" spans="1:6" ht="39.6" x14ac:dyDescent="0.25">
      <c r="A315" s="72" t="s">
        <v>330</v>
      </c>
      <c r="B315" s="73" t="s">
        <v>208</v>
      </c>
      <c r="C315" s="74" t="s">
        <v>686</v>
      </c>
      <c r="D315" s="75">
        <v>3198300</v>
      </c>
      <c r="E315" s="76">
        <v>1270700</v>
      </c>
      <c r="F315" s="77">
        <f t="shared" si="4"/>
        <v>1927600</v>
      </c>
    </row>
    <row r="316" spans="1:6" ht="39.6" x14ac:dyDescent="0.25">
      <c r="A316" s="72" t="s">
        <v>337</v>
      </c>
      <c r="B316" s="73" t="s">
        <v>208</v>
      </c>
      <c r="C316" s="74" t="s">
        <v>687</v>
      </c>
      <c r="D316" s="75">
        <v>3198300</v>
      </c>
      <c r="E316" s="76">
        <v>1270700</v>
      </c>
      <c r="F316" s="77">
        <f t="shared" si="4"/>
        <v>1927600</v>
      </c>
    </row>
    <row r="317" spans="1:6" ht="118.8" x14ac:dyDescent="0.25">
      <c r="A317" s="78" t="s">
        <v>688</v>
      </c>
      <c r="B317" s="73" t="s">
        <v>208</v>
      </c>
      <c r="C317" s="74" t="s">
        <v>689</v>
      </c>
      <c r="D317" s="75">
        <v>3198300</v>
      </c>
      <c r="E317" s="76">
        <v>1270700</v>
      </c>
      <c r="F317" s="77">
        <f t="shared" si="4"/>
        <v>1927600</v>
      </c>
    </row>
    <row r="318" spans="1:6" ht="39.6" x14ac:dyDescent="0.25">
      <c r="A318" s="72" t="s">
        <v>341</v>
      </c>
      <c r="B318" s="73" t="s">
        <v>208</v>
      </c>
      <c r="C318" s="74" t="s">
        <v>690</v>
      </c>
      <c r="D318" s="75">
        <v>3198300</v>
      </c>
      <c r="E318" s="76">
        <v>1270700</v>
      </c>
      <c r="F318" s="77">
        <f t="shared" si="4"/>
        <v>1927600</v>
      </c>
    </row>
    <row r="319" spans="1:6" x14ac:dyDescent="0.25">
      <c r="A319" s="54" t="s">
        <v>691</v>
      </c>
      <c r="B319" s="55" t="s">
        <v>208</v>
      </c>
      <c r="C319" s="56" t="s">
        <v>692</v>
      </c>
      <c r="D319" s="57">
        <v>500000</v>
      </c>
      <c r="E319" s="58">
        <v>108850.46</v>
      </c>
      <c r="F319" s="59">
        <f t="shared" si="4"/>
        <v>391149.54</v>
      </c>
    </row>
    <row r="320" spans="1:6" x14ac:dyDescent="0.25">
      <c r="A320" s="72" t="s">
        <v>693</v>
      </c>
      <c r="B320" s="73" t="s">
        <v>208</v>
      </c>
      <c r="C320" s="74" t="s">
        <v>694</v>
      </c>
      <c r="D320" s="75">
        <v>500000</v>
      </c>
      <c r="E320" s="76">
        <v>108850.46</v>
      </c>
      <c r="F320" s="77">
        <f t="shared" si="4"/>
        <v>391149.54</v>
      </c>
    </row>
    <row r="321" spans="1:6" ht="26.4" x14ac:dyDescent="0.25">
      <c r="A321" s="72" t="s">
        <v>695</v>
      </c>
      <c r="B321" s="73" t="s">
        <v>208</v>
      </c>
      <c r="C321" s="74" t="s">
        <v>696</v>
      </c>
      <c r="D321" s="75">
        <v>500000</v>
      </c>
      <c r="E321" s="76">
        <v>108850.46</v>
      </c>
      <c r="F321" s="77">
        <f t="shared" si="4"/>
        <v>391149.54</v>
      </c>
    </row>
    <row r="322" spans="1:6" ht="26.4" x14ac:dyDescent="0.25">
      <c r="A322" s="72" t="s">
        <v>697</v>
      </c>
      <c r="B322" s="73" t="s">
        <v>208</v>
      </c>
      <c r="C322" s="74" t="s">
        <v>698</v>
      </c>
      <c r="D322" s="75">
        <v>500000</v>
      </c>
      <c r="E322" s="76">
        <v>108850.46</v>
      </c>
      <c r="F322" s="77">
        <f t="shared" si="4"/>
        <v>391149.54</v>
      </c>
    </row>
    <row r="323" spans="1:6" ht="52.8" x14ac:dyDescent="0.25">
      <c r="A323" s="72" t="s">
        <v>699</v>
      </c>
      <c r="B323" s="73" t="s">
        <v>208</v>
      </c>
      <c r="C323" s="74" t="s">
        <v>700</v>
      </c>
      <c r="D323" s="75">
        <v>500000</v>
      </c>
      <c r="E323" s="76">
        <v>108850.46</v>
      </c>
      <c r="F323" s="77">
        <f t="shared" si="4"/>
        <v>391149.54</v>
      </c>
    </row>
    <row r="324" spans="1:6" ht="39.6" x14ac:dyDescent="0.25">
      <c r="A324" s="72" t="s">
        <v>701</v>
      </c>
      <c r="B324" s="73" t="s">
        <v>208</v>
      </c>
      <c r="C324" s="74" t="s">
        <v>702</v>
      </c>
      <c r="D324" s="75">
        <v>50000</v>
      </c>
      <c r="E324" s="76">
        <v>10000</v>
      </c>
      <c r="F324" s="77">
        <f t="shared" si="4"/>
        <v>40000</v>
      </c>
    </row>
    <row r="325" spans="1:6" ht="26.4" x14ac:dyDescent="0.25">
      <c r="A325" s="72" t="s">
        <v>229</v>
      </c>
      <c r="B325" s="73" t="s">
        <v>208</v>
      </c>
      <c r="C325" s="74" t="s">
        <v>703</v>
      </c>
      <c r="D325" s="75">
        <v>400000</v>
      </c>
      <c r="E325" s="76">
        <v>58850.46</v>
      </c>
      <c r="F325" s="77">
        <f t="shared" si="4"/>
        <v>341149.54</v>
      </c>
    </row>
    <row r="326" spans="1:6" x14ac:dyDescent="0.25">
      <c r="A326" s="72" t="s">
        <v>361</v>
      </c>
      <c r="B326" s="73" t="s">
        <v>208</v>
      </c>
      <c r="C326" s="74" t="s">
        <v>704</v>
      </c>
      <c r="D326" s="75">
        <v>50000</v>
      </c>
      <c r="E326" s="76">
        <v>40000</v>
      </c>
      <c r="F326" s="77">
        <f t="shared" si="4"/>
        <v>10000</v>
      </c>
    </row>
    <row r="327" spans="1:6" ht="26.4" x14ac:dyDescent="0.25">
      <c r="A327" s="54" t="s">
        <v>705</v>
      </c>
      <c r="B327" s="55" t="s">
        <v>208</v>
      </c>
      <c r="C327" s="56" t="s">
        <v>706</v>
      </c>
      <c r="D327" s="57">
        <v>300000</v>
      </c>
      <c r="E327" s="58">
        <v>114131.21</v>
      </c>
      <c r="F327" s="59">
        <f t="shared" si="4"/>
        <v>185868.78999999998</v>
      </c>
    </row>
    <row r="328" spans="1:6" x14ac:dyDescent="0.25">
      <c r="A328" s="72" t="s">
        <v>707</v>
      </c>
      <c r="B328" s="73" t="s">
        <v>208</v>
      </c>
      <c r="C328" s="74" t="s">
        <v>708</v>
      </c>
      <c r="D328" s="75">
        <v>300000</v>
      </c>
      <c r="E328" s="76">
        <v>114131.21</v>
      </c>
      <c r="F328" s="77">
        <f t="shared" si="4"/>
        <v>185868.78999999998</v>
      </c>
    </row>
    <row r="329" spans="1:6" ht="26.4" x14ac:dyDescent="0.25">
      <c r="A329" s="72" t="s">
        <v>243</v>
      </c>
      <c r="B329" s="73" t="s">
        <v>208</v>
      </c>
      <c r="C329" s="74" t="s">
        <v>709</v>
      </c>
      <c r="D329" s="75">
        <v>300000</v>
      </c>
      <c r="E329" s="76">
        <v>114131.21</v>
      </c>
      <c r="F329" s="77">
        <f t="shared" si="4"/>
        <v>185868.78999999998</v>
      </c>
    </row>
    <row r="330" spans="1:6" x14ac:dyDescent="0.25">
      <c r="A330" s="72" t="s">
        <v>298</v>
      </c>
      <c r="B330" s="73" t="s">
        <v>208</v>
      </c>
      <c r="C330" s="74" t="s">
        <v>710</v>
      </c>
      <c r="D330" s="75">
        <v>300000</v>
      </c>
      <c r="E330" s="76">
        <v>114131.21</v>
      </c>
      <c r="F330" s="77">
        <f t="shared" si="4"/>
        <v>185868.78999999998</v>
      </c>
    </row>
    <row r="331" spans="1:6" ht="39.6" x14ac:dyDescent="0.25">
      <c r="A331" s="72" t="s">
        <v>711</v>
      </c>
      <c r="B331" s="73" t="s">
        <v>208</v>
      </c>
      <c r="C331" s="74" t="s">
        <v>712</v>
      </c>
      <c r="D331" s="75">
        <v>300000</v>
      </c>
      <c r="E331" s="76">
        <v>114131.21</v>
      </c>
      <c r="F331" s="77">
        <f t="shared" si="4"/>
        <v>185868.78999999998</v>
      </c>
    </row>
    <row r="332" spans="1:6" x14ac:dyDescent="0.25">
      <c r="A332" s="72" t="s">
        <v>194</v>
      </c>
      <c r="B332" s="73" t="s">
        <v>208</v>
      </c>
      <c r="C332" s="74" t="s">
        <v>713</v>
      </c>
      <c r="D332" s="75">
        <v>300000</v>
      </c>
      <c r="E332" s="76">
        <v>114131.21</v>
      </c>
      <c r="F332" s="77">
        <f t="shared" si="4"/>
        <v>185868.78999999998</v>
      </c>
    </row>
    <row r="333" spans="1:6" x14ac:dyDescent="0.25">
      <c r="A333" s="72" t="s">
        <v>12</v>
      </c>
      <c r="B333" s="73" t="s">
        <v>208</v>
      </c>
      <c r="C333" s="74" t="s">
        <v>714</v>
      </c>
      <c r="D333" s="75">
        <v>15967837.08</v>
      </c>
      <c r="E333" s="76">
        <v>4580581.8899999997</v>
      </c>
      <c r="F333" s="77">
        <f t="shared" si="4"/>
        <v>11387255.190000001</v>
      </c>
    </row>
    <row r="334" spans="1:6" x14ac:dyDescent="0.25">
      <c r="A334" s="54" t="s">
        <v>212</v>
      </c>
      <c r="B334" s="55" t="s">
        <v>208</v>
      </c>
      <c r="C334" s="56" t="s">
        <v>715</v>
      </c>
      <c r="D334" s="57">
        <v>15645737.08</v>
      </c>
      <c r="E334" s="58">
        <v>4580581.8899999997</v>
      </c>
      <c r="F334" s="59">
        <f t="shared" si="4"/>
        <v>11065155.190000001</v>
      </c>
    </row>
    <row r="335" spans="1:6" ht="26.4" x14ac:dyDescent="0.25">
      <c r="A335" s="72" t="s">
        <v>716</v>
      </c>
      <c r="B335" s="73" t="s">
        <v>208</v>
      </c>
      <c r="C335" s="74" t="s">
        <v>717</v>
      </c>
      <c r="D335" s="75">
        <v>13188600</v>
      </c>
      <c r="E335" s="76">
        <v>4476878.25</v>
      </c>
      <c r="F335" s="77">
        <f t="shared" ref="F335:F398" si="5">IF(OR(D335="-",IF(E335="-",0,E335)&gt;=IF(D335="-",0,D335)),"-",IF(D335="-",0,D335)-IF(E335="-",0,E335))</f>
        <v>8711721.75</v>
      </c>
    </row>
    <row r="336" spans="1:6" ht="39.6" x14ac:dyDescent="0.25">
      <c r="A336" s="72" t="s">
        <v>718</v>
      </c>
      <c r="B336" s="73" t="s">
        <v>208</v>
      </c>
      <c r="C336" s="74" t="s">
        <v>719</v>
      </c>
      <c r="D336" s="75">
        <v>13188600</v>
      </c>
      <c r="E336" s="76">
        <v>4476878.25</v>
      </c>
      <c r="F336" s="77">
        <f t="shared" si="5"/>
        <v>8711721.75</v>
      </c>
    </row>
    <row r="337" spans="1:6" ht="26.4" x14ac:dyDescent="0.25">
      <c r="A337" s="72" t="s">
        <v>720</v>
      </c>
      <c r="B337" s="73" t="s">
        <v>208</v>
      </c>
      <c r="C337" s="74" t="s">
        <v>721</v>
      </c>
      <c r="D337" s="75">
        <v>13188600</v>
      </c>
      <c r="E337" s="76">
        <v>4476878.25</v>
      </c>
      <c r="F337" s="77">
        <f t="shared" si="5"/>
        <v>8711721.75</v>
      </c>
    </row>
    <row r="338" spans="1:6" ht="79.2" x14ac:dyDescent="0.25">
      <c r="A338" s="78" t="s">
        <v>722</v>
      </c>
      <c r="B338" s="73" t="s">
        <v>208</v>
      </c>
      <c r="C338" s="74" t="s">
        <v>723</v>
      </c>
      <c r="D338" s="75">
        <v>11583400</v>
      </c>
      <c r="E338" s="76">
        <v>3955977.58</v>
      </c>
      <c r="F338" s="77">
        <f t="shared" si="5"/>
        <v>7627422.4199999999</v>
      </c>
    </row>
    <row r="339" spans="1:6" x14ac:dyDescent="0.25">
      <c r="A339" s="72" t="s">
        <v>221</v>
      </c>
      <c r="B339" s="73" t="s">
        <v>208</v>
      </c>
      <c r="C339" s="74" t="s">
        <v>724</v>
      </c>
      <c r="D339" s="75">
        <v>8029300</v>
      </c>
      <c r="E339" s="76">
        <v>2847538.61</v>
      </c>
      <c r="F339" s="77">
        <f t="shared" si="5"/>
        <v>5181761.3900000006</v>
      </c>
    </row>
    <row r="340" spans="1:6" ht="26.4" x14ac:dyDescent="0.25">
      <c r="A340" s="72" t="s">
        <v>223</v>
      </c>
      <c r="B340" s="73" t="s">
        <v>208</v>
      </c>
      <c r="C340" s="74" t="s">
        <v>725</v>
      </c>
      <c r="D340" s="75">
        <v>867300</v>
      </c>
      <c r="E340" s="76">
        <v>199960.5</v>
      </c>
      <c r="F340" s="77">
        <f t="shared" si="5"/>
        <v>667339.5</v>
      </c>
    </row>
    <row r="341" spans="1:6" ht="39.6" x14ac:dyDescent="0.25">
      <c r="A341" s="72" t="s">
        <v>225</v>
      </c>
      <c r="B341" s="73" t="s">
        <v>208</v>
      </c>
      <c r="C341" s="74" t="s">
        <v>726</v>
      </c>
      <c r="D341" s="75">
        <v>2686800</v>
      </c>
      <c r="E341" s="76">
        <v>908478.47</v>
      </c>
      <c r="F341" s="77">
        <f t="shared" si="5"/>
        <v>1778321.53</v>
      </c>
    </row>
    <row r="342" spans="1:6" ht="79.2" x14ac:dyDescent="0.25">
      <c r="A342" s="78" t="s">
        <v>727</v>
      </c>
      <c r="B342" s="73" t="s">
        <v>208</v>
      </c>
      <c r="C342" s="74" t="s">
        <v>728</v>
      </c>
      <c r="D342" s="75">
        <v>793400</v>
      </c>
      <c r="E342" s="76">
        <v>211607.37</v>
      </c>
      <c r="F342" s="77">
        <f t="shared" si="5"/>
        <v>581792.63</v>
      </c>
    </row>
    <row r="343" spans="1:6" ht="26.4" x14ac:dyDescent="0.25">
      <c r="A343" s="72" t="s">
        <v>229</v>
      </c>
      <c r="B343" s="73" t="s">
        <v>208</v>
      </c>
      <c r="C343" s="74" t="s">
        <v>729</v>
      </c>
      <c r="D343" s="75">
        <v>629000</v>
      </c>
      <c r="E343" s="76">
        <v>158425.17000000001</v>
      </c>
      <c r="F343" s="77">
        <f t="shared" si="5"/>
        <v>470574.82999999996</v>
      </c>
    </row>
    <row r="344" spans="1:6" x14ac:dyDescent="0.25">
      <c r="A344" s="72" t="s">
        <v>267</v>
      </c>
      <c r="B344" s="73" t="s">
        <v>208</v>
      </c>
      <c r="C344" s="74" t="s">
        <v>730</v>
      </c>
      <c r="D344" s="75">
        <v>164400</v>
      </c>
      <c r="E344" s="76">
        <v>53182.2</v>
      </c>
      <c r="F344" s="77">
        <f t="shared" si="5"/>
        <v>111217.8</v>
      </c>
    </row>
    <row r="345" spans="1:6" ht="92.4" x14ac:dyDescent="0.25">
      <c r="A345" s="78" t="s">
        <v>731</v>
      </c>
      <c r="B345" s="73" t="s">
        <v>208</v>
      </c>
      <c r="C345" s="74" t="s">
        <v>732</v>
      </c>
      <c r="D345" s="75">
        <v>811800</v>
      </c>
      <c r="E345" s="76">
        <v>309293.3</v>
      </c>
      <c r="F345" s="77">
        <f t="shared" si="5"/>
        <v>502506.7</v>
      </c>
    </row>
    <row r="346" spans="1:6" x14ac:dyDescent="0.25">
      <c r="A346" s="72" t="s">
        <v>221</v>
      </c>
      <c r="B346" s="73" t="s">
        <v>208</v>
      </c>
      <c r="C346" s="74" t="s">
        <v>733</v>
      </c>
      <c r="D346" s="75">
        <v>535680</v>
      </c>
      <c r="E346" s="76">
        <v>222936.35</v>
      </c>
      <c r="F346" s="77">
        <f t="shared" si="5"/>
        <v>312743.65000000002</v>
      </c>
    </row>
    <row r="347" spans="1:6" ht="26.4" x14ac:dyDescent="0.25">
      <c r="A347" s="72" t="s">
        <v>223</v>
      </c>
      <c r="B347" s="73" t="s">
        <v>208</v>
      </c>
      <c r="C347" s="74" t="s">
        <v>734</v>
      </c>
      <c r="D347" s="75">
        <v>58500</v>
      </c>
      <c r="E347" s="76">
        <v>14615.9</v>
      </c>
      <c r="F347" s="77">
        <f t="shared" si="5"/>
        <v>43884.1</v>
      </c>
    </row>
    <row r="348" spans="1:6" ht="39.6" x14ac:dyDescent="0.25">
      <c r="A348" s="72" t="s">
        <v>225</v>
      </c>
      <c r="B348" s="73" t="s">
        <v>208</v>
      </c>
      <c r="C348" s="74" t="s">
        <v>735</v>
      </c>
      <c r="D348" s="75">
        <v>179460</v>
      </c>
      <c r="E348" s="76">
        <v>71741.05</v>
      </c>
      <c r="F348" s="77">
        <f t="shared" si="5"/>
        <v>107718.95</v>
      </c>
    </row>
    <row r="349" spans="1:6" ht="26.4" x14ac:dyDescent="0.25">
      <c r="A349" s="72" t="s">
        <v>229</v>
      </c>
      <c r="B349" s="73" t="s">
        <v>208</v>
      </c>
      <c r="C349" s="74" t="s">
        <v>736</v>
      </c>
      <c r="D349" s="75">
        <v>38160</v>
      </c>
      <c r="E349" s="76" t="s">
        <v>37</v>
      </c>
      <c r="F349" s="77">
        <f t="shared" si="5"/>
        <v>38160</v>
      </c>
    </row>
    <row r="350" spans="1:6" x14ac:dyDescent="0.25">
      <c r="A350" s="72" t="s">
        <v>737</v>
      </c>
      <c r="B350" s="73" t="s">
        <v>208</v>
      </c>
      <c r="C350" s="74" t="s">
        <v>738</v>
      </c>
      <c r="D350" s="75">
        <v>1753037.08</v>
      </c>
      <c r="E350" s="76" t="s">
        <v>37</v>
      </c>
      <c r="F350" s="77">
        <f t="shared" si="5"/>
        <v>1753037.08</v>
      </c>
    </row>
    <row r="351" spans="1:6" ht="26.4" x14ac:dyDescent="0.25">
      <c r="A351" s="72" t="s">
        <v>243</v>
      </c>
      <c r="B351" s="73" t="s">
        <v>208</v>
      </c>
      <c r="C351" s="74" t="s">
        <v>739</v>
      </c>
      <c r="D351" s="75">
        <v>1753037.08</v>
      </c>
      <c r="E351" s="76" t="s">
        <v>37</v>
      </c>
      <c r="F351" s="77">
        <f t="shared" si="5"/>
        <v>1753037.08</v>
      </c>
    </row>
    <row r="352" spans="1:6" x14ac:dyDescent="0.25">
      <c r="A352" s="72" t="s">
        <v>245</v>
      </c>
      <c r="B352" s="73" t="s">
        <v>208</v>
      </c>
      <c r="C352" s="74" t="s">
        <v>740</v>
      </c>
      <c r="D352" s="75">
        <v>1753037.08</v>
      </c>
      <c r="E352" s="76" t="s">
        <v>37</v>
      </c>
      <c r="F352" s="77">
        <f t="shared" si="5"/>
        <v>1753037.08</v>
      </c>
    </row>
    <row r="353" spans="1:6" ht="39.6" x14ac:dyDescent="0.25">
      <c r="A353" s="72" t="s">
        <v>247</v>
      </c>
      <c r="B353" s="73" t="s">
        <v>208</v>
      </c>
      <c r="C353" s="74" t="s">
        <v>741</v>
      </c>
      <c r="D353" s="75">
        <v>1753037.08</v>
      </c>
      <c r="E353" s="76" t="s">
        <v>37</v>
      </c>
      <c r="F353" s="77">
        <f t="shared" si="5"/>
        <v>1753037.08</v>
      </c>
    </row>
    <row r="354" spans="1:6" x14ac:dyDescent="0.25">
      <c r="A354" s="72" t="s">
        <v>742</v>
      </c>
      <c r="B354" s="73" t="s">
        <v>208</v>
      </c>
      <c r="C354" s="74" t="s">
        <v>743</v>
      </c>
      <c r="D354" s="75">
        <v>1753037.08</v>
      </c>
      <c r="E354" s="76" t="s">
        <v>37</v>
      </c>
      <c r="F354" s="77">
        <f t="shared" si="5"/>
        <v>1753037.08</v>
      </c>
    </row>
    <row r="355" spans="1:6" x14ac:dyDescent="0.25">
      <c r="A355" s="72" t="s">
        <v>231</v>
      </c>
      <c r="B355" s="73" t="s">
        <v>208</v>
      </c>
      <c r="C355" s="74" t="s">
        <v>744</v>
      </c>
      <c r="D355" s="75">
        <v>704100</v>
      </c>
      <c r="E355" s="76">
        <v>103703.64</v>
      </c>
      <c r="F355" s="77">
        <f t="shared" si="5"/>
        <v>600396.36</v>
      </c>
    </row>
    <row r="356" spans="1:6" ht="39.6" x14ac:dyDescent="0.25">
      <c r="A356" s="72" t="s">
        <v>718</v>
      </c>
      <c r="B356" s="73" t="s">
        <v>208</v>
      </c>
      <c r="C356" s="74" t="s">
        <v>745</v>
      </c>
      <c r="D356" s="75">
        <v>704100</v>
      </c>
      <c r="E356" s="76">
        <v>103703.64</v>
      </c>
      <c r="F356" s="77">
        <f t="shared" si="5"/>
        <v>600396.36</v>
      </c>
    </row>
    <row r="357" spans="1:6" ht="26.4" x14ac:dyDescent="0.25">
      <c r="A357" s="72" t="s">
        <v>720</v>
      </c>
      <c r="B357" s="73" t="s">
        <v>208</v>
      </c>
      <c r="C357" s="74" t="s">
        <v>746</v>
      </c>
      <c r="D357" s="75">
        <v>704100</v>
      </c>
      <c r="E357" s="76">
        <v>103703.64</v>
      </c>
      <c r="F357" s="77">
        <f t="shared" si="5"/>
        <v>600396.36</v>
      </c>
    </row>
    <row r="358" spans="1:6" ht="79.2" x14ac:dyDescent="0.25">
      <c r="A358" s="78" t="s">
        <v>722</v>
      </c>
      <c r="B358" s="73" t="s">
        <v>208</v>
      </c>
      <c r="C358" s="74" t="s">
        <v>747</v>
      </c>
      <c r="D358" s="75">
        <v>433300</v>
      </c>
      <c r="E358" s="76" t="s">
        <v>37</v>
      </c>
      <c r="F358" s="77">
        <f t="shared" si="5"/>
        <v>433300</v>
      </c>
    </row>
    <row r="359" spans="1:6" x14ac:dyDescent="0.25">
      <c r="A359" s="72" t="s">
        <v>748</v>
      </c>
      <c r="B359" s="73" t="s">
        <v>208</v>
      </c>
      <c r="C359" s="74" t="s">
        <v>749</v>
      </c>
      <c r="D359" s="75">
        <v>433300</v>
      </c>
      <c r="E359" s="76" t="s">
        <v>37</v>
      </c>
      <c r="F359" s="77">
        <f t="shared" si="5"/>
        <v>433300</v>
      </c>
    </row>
    <row r="360" spans="1:6" ht="66" x14ac:dyDescent="0.25">
      <c r="A360" s="78" t="s">
        <v>750</v>
      </c>
      <c r="B360" s="73" t="s">
        <v>208</v>
      </c>
      <c r="C360" s="74" t="s">
        <v>751</v>
      </c>
      <c r="D360" s="75">
        <v>270800</v>
      </c>
      <c r="E360" s="76">
        <v>103703.64</v>
      </c>
      <c r="F360" s="77">
        <f t="shared" si="5"/>
        <v>167096.35999999999</v>
      </c>
    </row>
    <row r="361" spans="1:6" ht="26.4" x14ac:dyDescent="0.25">
      <c r="A361" s="72" t="s">
        <v>229</v>
      </c>
      <c r="B361" s="73" t="s">
        <v>208</v>
      </c>
      <c r="C361" s="74" t="s">
        <v>752</v>
      </c>
      <c r="D361" s="75">
        <v>256200</v>
      </c>
      <c r="E361" s="76">
        <v>96225.64</v>
      </c>
      <c r="F361" s="77">
        <f t="shared" si="5"/>
        <v>159974.35999999999</v>
      </c>
    </row>
    <row r="362" spans="1:6" x14ac:dyDescent="0.25">
      <c r="A362" s="72" t="s">
        <v>241</v>
      </c>
      <c r="B362" s="73" t="s">
        <v>208</v>
      </c>
      <c r="C362" s="74" t="s">
        <v>753</v>
      </c>
      <c r="D362" s="75">
        <v>9000</v>
      </c>
      <c r="E362" s="76">
        <v>7478</v>
      </c>
      <c r="F362" s="77">
        <f t="shared" si="5"/>
        <v>1522</v>
      </c>
    </row>
    <row r="363" spans="1:6" x14ac:dyDescent="0.25">
      <c r="A363" s="72" t="s">
        <v>359</v>
      </c>
      <c r="B363" s="73" t="s">
        <v>208</v>
      </c>
      <c r="C363" s="74" t="s">
        <v>754</v>
      </c>
      <c r="D363" s="75">
        <v>3000</v>
      </c>
      <c r="E363" s="76" t="s">
        <v>37</v>
      </c>
      <c r="F363" s="77">
        <f t="shared" si="5"/>
        <v>3000</v>
      </c>
    </row>
    <row r="364" spans="1:6" x14ac:dyDescent="0.25">
      <c r="A364" s="72" t="s">
        <v>361</v>
      </c>
      <c r="B364" s="73" t="s">
        <v>208</v>
      </c>
      <c r="C364" s="74" t="s">
        <v>755</v>
      </c>
      <c r="D364" s="75">
        <v>2600</v>
      </c>
      <c r="E364" s="76" t="s">
        <v>37</v>
      </c>
      <c r="F364" s="77">
        <f t="shared" si="5"/>
        <v>2600</v>
      </c>
    </row>
    <row r="365" spans="1:6" x14ac:dyDescent="0.25">
      <c r="A365" s="54" t="s">
        <v>584</v>
      </c>
      <c r="B365" s="55" t="s">
        <v>208</v>
      </c>
      <c r="C365" s="56" t="s">
        <v>756</v>
      </c>
      <c r="D365" s="57">
        <v>22100</v>
      </c>
      <c r="E365" s="58" t="s">
        <v>37</v>
      </c>
      <c r="F365" s="59">
        <f t="shared" si="5"/>
        <v>22100</v>
      </c>
    </row>
    <row r="366" spans="1:6" ht="26.4" x14ac:dyDescent="0.25">
      <c r="A366" s="72" t="s">
        <v>593</v>
      </c>
      <c r="B366" s="73" t="s">
        <v>208</v>
      </c>
      <c r="C366" s="74" t="s">
        <v>757</v>
      </c>
      <c r="D366" s="75">
        <v>22100</v>
      </c>
      <c r="E366" s="76" t="s">
        <v>37</v>
      </c>
      <c r="F366" s="77">
        <f t="shared" si="5"/>
        <v>22100</v>
      </c>
    </row>
    <row r="367" spans="1:6" ht="39.6" x14ac:dyDescent="0.25">
      <c r="A367" s="72" t="s">
        <v>718</v>
      </c>
      <c r="B367" s="73" t="s">
        <v>208</v>
      </c>
      <c r="C367" s="74" t="s">
        <v>758</v>
      </c>
      <c r="D367" s="75">
        <v>22100</v>
      </c>
      <c r="E367" s="76" t="s">
        <v>37</v>
      </c>
      <c r="F367" s="77">
        <f t="shared" si="5"/>
        <v>22100</v>
      </c>
    </row>
    <row r="368" spans="1:6" ht="26.4" x14ac:dyDescent="0.25">
      <c r="A368" s="72" t="s">
        <v>720</v>
      </c>
      <c r="B368" s="73" t="s">
        <v>208</v>
      </c>
      <c r="C368" s="74" t="s">
        <v>759</v>
      </c>
      <c r="D368" s="75">
        <v>22100</v>
      </c>
      <c r="E368" s="76" t="s">
        <v>37</v>
      </c>
      <c r="F368" s="77">
        <f t="shared" si="5"/>
        <v>22100</v>
      </c>
    </row>
    <row r="369" spans="1:6" ht="79.2" x14ac:dyDescent="0.25">
      <c r="A369" s="78" t="s">
        <v>727</v>
      </c>
      <c r="B369" s="73" t="s">
        <v>208</v>
      </c>
      <c r="C369" s="74" t="s">
        <v>760</v>
      </c>
      <c r="D369" s="75">
        <v>22100</v>
      </c>
      <c r="E369" s="76" t="s">
        <v>37</v>
      </c>
      <c r="F369" s="77">
        <f t="shared" si="5"/>
        <v>22100</v>
      </c>
    </row>
    <row r="370" spans="1:6" ht="26.4" x14ac:dyDescent="0.25">
      <c r="A370" s="72" t="s">
        <v>229</v>
      </c>
      <c r="B370" s="73" t="s">
        <v>208</v>
      </c>
      <c r="C370" s="74" t="s">
        <v>761</v>
      </c>
      <c r="D370" s="75">
        <v>22100</v>
      </c>
      <c r="E370" s="76" t="s">
        <v>37</v>
      </c>
      <c r="F370" s="77">
        <f t="shared" si="5"/>
        <v>22100</v>
      </c>
    </row>
    <row r="371" spans="1:6" ht="26.4" x14ac:dyDescent="0.25">
      <c r="A371" s="54" t="s">
        <v>762</v>
      </c>
      <c r="B371" s="55" t="s">
        <v>208</v>
      </c>
      <c r="C371" s="56" t="s">
        <v>763</v>
      </c>
      <c r="D371" s="57">
        <v>300000</v>
      </c>
      <c r="E371" s="58" t="s">
        <v>37</v>
      </c>
      <c r="F371" s="59">
        <f t="shared" si="5"/>
        <v>300000</v>
      </c>
    </row>
    <row r="372" spans="1:6" x14ac:dyDescent="0.25">
      <c r="A372" s="72" t="s">
        <v>764</v>
      </c>
      <c r="B372" s="73" t="s">
        <v>208</v>
      </c>
      <c r="C372" s="74" t="s">
        <v>765</v>
      </c>
      <c r="D372" s="75">
        <v>300000</v>
      </c>
      <c r="E372" s="76" t="s">
        <v>37</v>
      </c>
      <c r="F372" s="77">
        <f t="shared" si="5"/>
        <v>300000</v>
      </c>
    </row>
    <row r="373" spans="1:6" ht="26.4" x14ac:dyDescent="0.25">
      <c r="A373" s="72" t="s">
        <v>243</v>
      </c>
      <c r="B373" s="73" t="s">
        <v>208</v>
      </c>
      <c r="C373" s="74" t="s">
        <v>766</v>
      </c>
      <c r="D373" s="75">
        <v>300000</v>
      </c>
      <c r="E373" s="76" t="s">
        <v>37</v>
      </c>
      <c r="F373" s="77">
        <f t="shared" si="5"/>
        <v>300000</v>
      </c>
    </row>
    <row r="374" spans="1:6" x14ac:dyDescent="0.25">
      <c r="A374" s="72" t="s">
        <v>767</v>
      </c>
      <c r="B374" s="73" t="s">
        <v>208</v>
      </c>
      <c r="C374" s="74" t="s">
        <v>768</v>
      </c>
      <c r="D374" s="75">
        <v>300000</v>
      </c>
      <c r="E374" s="76" t="s">
        <v>37</v>
      </c>
      <c r="F374" s="77">
        <f t="shared" si="5"/>
        <v>300000</v>
      </c>
    </row>
    <row r="375" spans="1:6" ht="39.6" x14ac:dyDescent="0.25">
      <c r="A375" s="72" t="s">
        <v>769</v>
      </c>
      <c r="B375" s="73" t="s">
        <v>208</v>
      </c>
      <c r="C375" s="74" t="s">
        <v>770</v>
      </c>
      <c r="D375" s="75">
        <v>300000</v>
      </c>
      <c r="E375" s="76" t="s">
        <v>37</v>
      </c>
      <c r="F375" s="77">
        <f t="shared" si="5"/>
        <v>300000</v>
      </c>
    </row>
    <row r="376" spans="1:6" x14ac:dyDescent="0.25">
      <c r="A376" s="72" t="s">
        <v>771</v>
      </c>
      <c r="B376" s="73" t="s">
        <v>208</v>
      </c>
      <c r="C376" s="74" t="s">
        <v>772</v>
      </c>
      <c r="D376" s="75">
        <v>300000</v>
      </c>
      <c r="E376" s="76" t="s">
        <v>37</v>
      </c>
      <c r="F376" s="77">
        <f t="shared" si="5"/>
        <v>300000</v>
      </c>
    </row>
    <row r="377" spans="1:6" x14ac:dyDescent="0.25">
      <c r="A377" s="72" t="s">
        <v>773</v>
      </c>
      <c r="B377" s="73" t="s">
        <v>208</v>
      </c>
      <c r="C377" s="74" t="s">
        <v>774</v>
      </c>
      <c r="D377" s="75">
        <v>98147119.200000003</v>
      </c>
      <c r="E377" s="76">
        <v>24301365.879999999</v>
      </c>
      <c r="F377" s="77">
        <f t="shared" si="5"/>
        <v>73845753.320000008</v>
      </c>
    </row>
    <row r="378" spans="1:6" x14ac:dyDescent="0.25">
      <c r="A378" s="54" t="s">
        <v>212</v>
      </c>
      <c r="B378" s="55" t="s">
        <v>208</v>
      </c>
      <c r="C378" s="56" t="s">
        <v>775</v>
      </c>
      <c r="D378" s="57">
        <v>7900</v>
      </c>
      <c r="E378" s="58">
        <v>1890</v>
      </c>
      <c r="F378" s="59">
        <f t="shared" si="5"/>
        <v>6010</v>
      </c>
    </row>
    <row r="379" spans="1:6" x14ac:dyDescent="0.25">
      <c r="A379" s="72" t="s">
        <v>231</v>
      </c>
      <c r="B379" s="73" t="s">
        <v>208</v>
      </c>
      <c r="C379" s="74" t="s">
        <v>776</v>
      </c>
      <c r="D379" s="75">
        <v>7900</v>
      </c>
      <c r="E379" s="76">
        <v>1890</v>
      </c>
      <c r="F379" s="77">
        <f t="shared" si="5"/>
        <v>6010</v>
      </c>
    </row>
    <row r="380" spans="1:6" x14ac:dyDescent="0.25">
      <c r="A380" s="72" t="s">
        <v>634</v>
      </c>
      <c r="B380" s="73" t="s">
        <v>208</v>
      </c>
      <c r="C380" s="74" t="s">
        <v>777</v>
      </c>
      <c r="D380" s="75">
        <v>7900</v>
      </c>
      <c r="E380" s="76">
        <v>1890</v>
      </c>
      <c r="F380" s="77">
        <f t="shared" si="5"/>
        <v>6010</v>
      </c>
    </row>
    <row r="381" spans="1:6" ht="26.4" x14ac:dyDescent="0.25">
      <c r="A381" s="72" t="s">
        <v>778</v>
      </c>
      <c r="B381" s="73" t="s">
        <v>208</v>
      </c>
      <c r="C381" s="74" t="s">
        <v>779</v>
      </c>
      <c r="D381" s="75">
        <v>7900</v>
      </c>
      <c r="E381" s="76">
        <v>1890</v>
      </c>
      <c r="F381" s="77">
        <f t="shared" si="5"/>
        <v>6010</v>
      </c>
    </row>
    <row r="382" spans="1:6" ht="39.6" x14ac:dyDescent="0.25">
      <c r="A382" s="72" t="s">
        <v>780</v>
      </c>
      <c r="B382" s="73" t="s">
        <v>208</v>
      </c>
      <c r="C382" s="74" t="s">
        <v>781</v>
      </c>
      <c r="D382" s="75">
        <v>7900</v>
      </c>
      <c r="E382" s="76">
        <v>1890</v>
      </c>
      <c r="F382" s="77">
        <f t="shared" si="5"/>
        <v>6010</v>
      </c>
    </row>
    <row r="383" spans="1:6" ht="26.4" x14ac:dyDescent="0.25">
      <c r="A383" s="72" t="s">
        <v>229</v>
      </c>
      <c r="B383" s="73" t="s">
        <v>208</v>
      </c>
      <c r="C383" s="74" t="s">
        <v>782</v>
      </c>
      <c r="D383" s="75">
        <v>7800</v>
      </c>
      <c r="E383" s="76">
        <v>1890</v>
      </c>
      <c r="F383" s="77">
        <f t="shared" si="5"/>
        <v>5910</v>
      </c>
    </row>
    <row r="384" spans="1:6" x14ac:dyDescent="0.25">
      <c r="A384" s="72" t="s">
        <v>361</v>
      </c>
      <c r="B384" s="73" t="s">
        <v>208</v>
      </c>
      <c r="C384" s="74" t="s">
        <v>783</v>
      </c>
      <c r="D384" s="75">
        <v>100</v>
      </c>
      <c r="E384" s="76" t="s">
        <v>37</v>
      </c>
      <c r="F384" s="77">
        <f t="shared" si="5"/>
        <v>100</v>
      </c>
    </row>
    <row r="385" spans="1:6" x14ac:dyDescent="0.25">
      <c r="A385" s="54" t="s">
        <v>584</v>
      </c>
      <c r="B385" s="55" t="s">
        <v>208</v>
      </c>
      <c r="C385" s="56" t="s">
        <v>784</v>
      </c>
      <c r="D385" s="57">
        <v>17424397.300000001</v>
      </c>
      <c r="E385" s="58">
        <v>7274897.6799999997</v>
      </c>
      <c r="F385" s="59">
        <f t="shared" si="5"/>
        <v>10149499.620000001</v>
      </c>
    </row>
    <row r="386" spans="1:6" x14ac:dyDescent="0.25">
      <c r="A386" s="72" t="s">
        <v>785</v>
      </c>
      <c r="B386" s="73" t="s">
        <v>208</v>
      </c>
      <c r="C386" s="74" t="s">
        <v>786</v>
      </c>
      <c r="D386" s="75">
        <v>17424397.300000001</v>
      </c>
      <c r="E386" s="76">
        <v>7274897.6799999997</v>
      </c>
      <c r="F386" s="77">
        <f t="shared" si="5"/>
        <v>10149499.620000001</v>
      </c>
    </row>
    <row r="387" spans="1:6" x14ac:dyDescent="0.25">
      <c r="A387" s="72" t="s">
        <v>634</v>
      </c>
      <c r="B387" s="73" t="s">
        <v>208</v>
      </c>
      <c r="C387" s="74" t="s">
        <v>787</v>
      </c>
      <c r="D387" s="75">
        <v>17422900</v>
      </c>
      <c r="E387" s="76">
        <v>7273400.3799999999</v>
      </c>
      <c r="F387" s="77">
        <f t="shared" si="5"/>
        <v>10149499.620000001</v>
      </c>
    </row>
    <row r="388" spans="1:6" x14ac:dyDescent="0.25">
      <c r="A388" s="72" t="s">
        <v>636</v>
      </c>
      <c r="B388" s="73" t="s">
        <v>208</v>
      </c>
      <c r="C388" s="74" t="s">
        <v>788</v>
      </c>
      <c r="D388" s="75">
        <v>17422900</v>
      </c>
      <c r="E388" s="76">
        <v>7273400.3799999999</v>
      </c>
      <c r="F388" s="77">
        <f t="shared" si="5"/>
        <v>10149499.620000001</v>
      </c>
    </row>
    <row r="389" spans="1:6" ht="79.2" x14ac:dyDescent="0.25">
      <c r="A389" s="78" t="s">
        <v>789</v>
      </c>
      <c r="B389" s="73" t="s">
        <v>208</v>
      </c>
      <c r="C389" s="74" t="s">
        <v>790</v>
      </c>
      <c r="D389" s="75">
        <v>14539200</v>
      </c>
      <c r="E389" s="76">
        <v>5207600</v>
      </c>
      <c r="F389" s="77">
        <f t="shared" si="5"/>
        <v>9331600</v>
      </c>
    </row>
    <row r="390" spans="1:6" ht="39.6" x14ac:dyDescent="0.25">
      <c r="A390" s="72" t="s">
        <v>413</v>
      </c>
      <c r="B390" s="73" t="s">
        <v>208</v>
      </c>
      <c r="C390" s="74" t="s">
        <v>791</v>
      </c>
      <c r="D390" s="75">
        <v>14539200</v>
      </c>
      <c r="E390" s="76">
        <v>5207600</v>
      </c>
      <c r="F390" s="77">
        <f t="shared" si="5"/>
        <v>9331600</v>
      </c>
    </row>
    <row r="391" spans="1:6" ht="26.4" x14ac:dyDescent="0.25">
      <c r="A391" s="72" t="s">
        <v>792</v>
      </c>
      <c r="B391" s="73" t="s">
        <v>208</v>
      </c>
      <c r="C391" s="74" t="s">
        <v>793</v>
      </c>
      <c r="D391" s="75">
        <v>2883700</v>
      </c>
      <c r="E391" s="76">
        <v>2065800.38</v>
      </c>
      <c r="F391" s="77">
        <f t="shared" si="5"/>
        <v>817899.62000000011</v>
      </c>
    </row>
    <row r="392" spans="1:6" x14ac:dyDescent="0.25">
      <c r="A392" s="72" t="s">
        <v>437</v>
      </c>
      <c r="B392" s="73" t="s">
        <v>208</v>
      </c>
      <c r="C392" s="74" t="s">
        <v>794</v>
      </c>
      <c r="D392" s="75">
        <v>2883700</v>
      </c>
      <c r="E392" s="76">
        <v>2065800.38</v>
      </c>
      <c r="F392" s="77">
        <f t="shared" si="5"/>
        <v>817899.62000000011</v>
      </c>
    </row>
    <row r="393" spans="1:6" ht="26.4" x14ac:dyDescent="0.25">
      <c r="A393" s="72" t="s">
        <v>243</v>
      </c>
      <c r="B393" s="73" t="s">
        <v>208</v>
      </c>
      <c r="C393" s="74" t="s">
        <v>795</v>
      </c>
      <c r="D393" s="75">
        <v>1497.3</v>
      </c>
      <c r="E393" s="76">
        <v>1497.3</v>
      </c>
      <c r="F393" s="77" t="str">
        <f t="shared" si="5"/>
        <v>-</v>
      </c>
    </row>
    <row r="394" spans="1:6" x14ac:dyDescent="0.25">
      <c r="A394" s="72" t="s">
        <v>245</v>
      </c>
      <c r="B394" s="73" t="s">
        <v>208</v>
      </c>
      <c r="C394" s="74" t="s">
        <v>796</v>
      </c>
      <c r="D394" s="75">
        <v>1497.3</v>
      </c>
      <c r="E394" s="76">
        <v>1497.3</v>
      </c>
      <c r="F394" s="77" t="str">
        <f t="shared" si="5"/>
        <v>-</v>
      </c>
    </row>
    <row r="395" spans="1:6" ht="39.6" x14ac:dyDescent="0.25">
      <c r="A395" s="72" t="s">
        <v>247</v>
      </c>
      <c r="B395" s="73" t="s">
        <v>208</v>
      </c>
      <c r="C395" s="74" t="s">
        <v>797</v>
      </c>
      <c r="D395" s="75">
        <v>1497.3</v>
      </c>
      <c r="E395" s="76">
        <v>1497.3</v>
      </c>
      <c r="F395" s="77" t="str">
        <f t="shared" si="5"/>
        <v>-</v>
      </c>
    </row>
    <row r="396" spans="1:6" x14ac:dyDescent="0.25">
      <c r="A396" s="72" t="s">
        <v>437</v>
      </c>
      <c r="B396" s="73" t="s">
        <v>208</v>
      </c>
      <c r="C396" s="74" t="s">
        <v>798</v>
      </c>
      <c r="D396" s="75">
        <v>1497.3</v>
      </c>
      <c r="E396" s="76">
        <v>1497.3</v>
      </c>
      <c r="F396" s="77" t="str">
        <f t="shared" si="5"/>
        <v>-</v>
      </c>
    </row>
    <row r="397" spans="1:6" x14ac:dyDescent="0.25">
      <c r="A397" s="54" t="s">
        <v>630</v>
      </c>
      <c r="B397" s="55" t="s">
        <v>208</v>
      </c>
      <c r="C397" s="56" t="s">
        <v>799</v>
      </c>
      <c r="D397" s="57">
        <v>80714821.900000006</v>
      </c>
      <c r="E397" s="58">
        <v>17024578.199999999</v>
      </c>
      <c r="F397" s="59">
        <f t="shared" si="5"/>
        <v>63690243.700000003</v>
      </c>
    </row>
    <row r="398" spans="1:6" x14ac:dyDescent="0.25">
      <c r="A398" s="72" t="s">
        <v>632</v>
      </c>
      <c r="B398" s="73" t="s">
        <v>208</v>
      </c>
      <c r="C398" s="74" t="s">
        <v>800</v>
      </c>
      <c r="D398" s="75">
        <v>74543624.599999994</v>
      </c>
      <c r="E398" s="76">
        <v>14915086.539999999</v>
      </c>
      <c r="F398" s="77">
        <f t="shared" si="5"/>
        <v>59628538.059999995</v>
      </c>
    </row>
    <row r="399" spans="1:6" x14ac:dyDescent="0.25">
      <c r="A399" s="72" t="s">
        <v>634</v>
      </c>
      <c r="B399" s="73" t="s">
        <v>208</v>
      </c>
      <c r="C399" s="74" t="s">
        <v>801</v>
      </c>
      <c r="D399" s="75">
        <v>74461000</v>
      </c>
      <c r="E399" s="76">
        <v>14832461.939999999</v>
      </c>
      <c r="F399" s="77">
        <f t="shared" ref="F399:F462" si="6">IF(OR(D399="-",IF(E399="-",0,E399)&gt;=IF(D399="-",0,D399)),"-",IF(D399="-",0,D399)-IF(E399="-",0,E399))</f>
        <v>59628538.060000002</v>
      </c>
    </row>
    <row r="400" spans="1:6" x14ac:dyDescent="0.25">
      <c r="A400" s="72" t="s">
        <v>636</v>
      </c>
      <c r="B400" s="73" t="s">
        <v>208</v>
      </c>
      <c r="C400" s="74" t="s">
        <v>802</v>
      </c>
      <c r="D400" s="75">
        <v>74461000</v>
      </c>
      <c r="E400" s="76">
        <v>14832461.939999999</v>
      </c>
      <c r="F400" s="77">
        <f t="shared" si="6"/>
        <v>59628538.060000002</v>
      </c>
    </row>
    <row r="401" spans="1:6" ht="79.2" x14ac:dyDescent="0.25">
      <c r="A401" s="78" t="s">
        <v>789</v>
      </c>
      <c r="B401" s="73" t="s">
        <v>208</v>
      </c>
      <c r="C401" s="74" t="s">
        <v>803</v>
      </c>
      <c r="D401" s="75">
        <v>37114100</v>
      </c>
      <c r="E401" s="76">
        <v>14248663.58</v>
      </c>
      <c r="F401" s="77">
        <f t="shared" si="6"/>
        <v>22865436.420000002</v>
      </c>
    </row>
    <row r="402" spans="1:6" x14ac:dyDescent="0.25">
      <c r="A402" s="72" t="s">
        <v>804</v>
      </c>
      <c r="B402" s="73" t="s">
        <v>208</v>
      </c>
      <c r="C402" s="74" t="s">
        <v>805</v>
      </c>
      <c r="D402" s="75">
        <v>14214700</v>
      </c>
      <c r="E402" s="76">
        <v>4891535.55</v>
      </c>
      <c r="F402" s="77">
        <f t="shared" si="6"/>
        <v>9323164.4499999993</v>
      </c>
    </row>
    <row r="403" spans="1:6" ht="26.4" x14ac:dyDescent="0.25">
      <c r="A403" s="72" t="s">
        <v>806</v>
      </c>
      <c r="B403" s="73" t="s">
        <v>208</v>
      </c>
      <c r="C403" s="74" t="s">
        <v>807</v>
      </c>
      <c r="D403" s="75">
        <v>4277700</v>
      </c>
      <c r="E403" s="76">
        <v>1358500.04</v>
      </c>
      <c r="F403" s="77">
        <f t="shared" si="6"/>
        <v>2919199.96</v>
      </c>
    </row>
    <row r="404" spans="1:6" ht="26.4" x14ac:dyDescent="0.25">
      <c r="A404" s="72" t="s">
        <v>229</v>
      </c>
      <c r="B404" s="73" t="s">
        <v>208</v>
      </c>
      <c r="C404" s="74" t="s">
        <v>808</v>
      </c>
      <c r="D404" s="75">
        <v>3210100</v>
      </c>
      <c r="E404" s="76">
        <v>1381230.09</v>
      </c>
      <c r="F404" s="77">
        <f t="shared" si="6"/>
        <v>1828869.91</v>
      </c>
    </row>
    <row r="405" spans="1:6" x14ac:dyDescent="0.25">
      <c r="A405" s="72" t="s">
        <v>267</v>
      </c>
      <c r="B405" s="73" t="s">
        <v>208</v>
      </c>
      <c r="C405" s="74" t="s">
        <v>809</v>
      </c>
      <c r="D405" s="75">
        <v>452300</v>
      </c>
      <c r="E405" s="76">
        <v>137357.9</v>
      </c>
      <c r="F405" s="77">
        <f t="shared" si="6"/>
        <v>314942.09999999998</v>
      </c>
    </row>
    <row r="406" spans="1:6" ht="39.6" x14ac:dyDescent="0.25">
      <c r="A406" s="72" t="s">
        <v>341</v>
      </c>
      <c r="B406" s="73" t="s">
        <v>208</v>
      </c>
      <c r="C406" s="74" t="s">
        <v>810</v>
      </c>
      <c r="D406" s="75">
        <v>14948100</v>
      </c>
      <c r="E406" s="76">
        <v>6470600</v>
      </c>
      <c r="F406" s="77">
        <f t="shared" si="6"/>
        <v>8477500</v>
      </c>
    </row>
    <row r="407" spans="1:6" x14ac:dyDescent="0.25">
      <c r="A407" s="72" t="s">
        <v>241</v>
      </c>
      <c r="B407" s="73" t="s">
        <v>208</v>
      </c>
      <c r="C407" s="74" t="s">
        <v>811</v>
      </c>
      <c r="D407" s="75">
        <v>6900</v>
      </c>
      <c r="E407" s="76">
        <v>6770</v>
      </c>
      <c r="F407" s="77">
        <f t="shared" si="6"/>
        <v>130</v>
      </c>
    </row>
    <row r="408" spans="1:6" x14ac:dyDescent="0.25">
      <c r="A408" s="72" t="s">
        <v>359</v>
      </c>
      <c r="B408" s="73" t="s">
        <v>208</v>
      </c>
      <c r="C408" s="74" t="s">
        <v>812</v>
      </c>
      <c r="D408" s="75">
        <v>4000</v>
      </c>
      <c r="E408" s="76">
        <v>2670</v>
      </c>
      <c r="F408" s="77">
        <f t="shared" si="6"/>
        <v>1330</v>
      </c>
    </row>
    <row r="409" spans="1:6" x14ac:dyDescent="0.25">
      <c r="A409" s="72" t="s">
        <v>361</v>
      </c>
      <c r="B409" s="73" t="s">
        <v>208</v>
      </c>
      <c r="C409" s="74" t="s">
        <v>813</v>
      </c>
      <c r="D409" s="75">
        <v>300</v>
      </c>
      <c r="E409" s="76" t="s">
        <v>37</v>
      </c>
      <c r="F409" s="77">
        <f t="shared" si="6"/>
        <v>300</v>
      </c>
    </row>
    <row r="410" spans="1:6" ht="52.8" x14ac:dyDescent="0.25">
      <c r="A410" s="72" t="s">
        <v>814</v>
      </c>
      <c r="B410" s="73" t="s">
        <v>208</v>
      </c>
      <c r="C410" s="74" t="s">
        <v>815</v>
      </c>
      <c r="D410" s="75">
        <v>50000</v>
      </c>
      <c r="E410" s="76">
        <v>6900</v>
      </c>
      <c r="F410" s="77">
        <f t="shared" si="6"/>
        <v>43100</v>
      </c>
    </row>
    <row r="411" spans="1:6" ht="39.6" x14ac:dyDescent="0.25">
      <c r="A411" s="72" t="s">
        <v>341</v>
      </c>
      <c r="B411" s="73" t="s">
        <v>208</v>
      </c>
      <c r="C411" s="74" t="s">
        <v>816</v>
      </c>
      <c r="D411" s="75">
        <v>50000</v>
      </c>
      <c r="E411" s="76">
        <v>6900</v>
      </c>
      <c r="F411" s="77">
        <f t="shared" si="6"/>
        <v>43100</v>
      </c>
    </row>
    <row r="412" spans="1:6" ht="39.6" x14ac:dyDescent="0.25">
      <c r="A412" s="72" t="s">
        <v>817</v>
      </c>
      <c r="B412" s="73" t="s">
        <v>208</v>
      </c>
      <c r="C412" s="74" t="s">
        <v>818</v>
      </c>
      <c r="D412" s="75">
        <v>128300</v>
      </c>
      <c r="E412" s="76">
        <v>128177.16</v>
      </c>
      <c r="F412" s="77">
        <f t="shared" si="6"/>
        <v>122.83999999999651</v>
      </c>
    </row>
    <row r="413" spans="1:6" ht="26.4" x14ac:dyDescent="0.25">
      <c r="A413" s="72" t="s">
        <v>229</v>
      </c>
      <c r="B413" s="73" t="s">
        <v>208</v>
      </c>
      <c r="C413" s="74" t="s">
        <v>819</v>
      </c>
      <c r="D413" s="75">
        <v>128300</v>
      </c>
      <c r="E413" s="76">
        <v>128177.16</v>
      </c>
      <c r="F413" s="77">
        <f t="shared" si="6"/>
        <v>122.83999999999651</v>
      </c>
    </row>
    <row r="414" spans="1:6" ht="52.8" x14ac:dyDescent="0.25">
      <c r="A414" s="72" t="s">
        <v>820</v>
      </c>
      <c r="B414" s="73" t="s">
        <v>208</v>
      </c>
      <c r="C414" s="74" t="s">
        <v>821</v>
      </c>
      <c r="D414" s="75">
        <v>157800</v>
      </c>
      <c r="E414" s="76">
        <v>157665</v>
      </c>
      <c r="F414" s="77">
        <f t="shared" si="6"/>
        <v>135</v>
      </c>
    </row>
    <row r="415" spans="1:6" ht="26.4" x14ac:dyDescent="0.25">
      <c r="A415" s="72" t="s">
        <v>229</v>
      </c>
      <c r="B415" s="73" t="s">
        <v>208</v>
      </c>
      <c r="C415" s="74" t="s">
        <v>822</v>
      </c>
      <c r="D415" s="75">
        <v>157800</v>
      </c>
      <c r="E415" s="76">
        <v>157665</v>
      </c>
      <c r="F415" s="77">
        <f t="shared" si="6"/>
        <v>135</v>
      </c>
    </row>
    <row r="416" spans="1:6" ht="39.6" x14ac:dyDescent="0.25">
      <c r="A416" s="72" t="s">
        <v>823</v>
      </c>
      <c r="B416" s="73" t="s">
        <v>208</v>
      </c>
      <c r="C416" s="74" t="s">
        <v>824</v>
      </c>
      <c r="D416" s="75">
        <v>308300</v>
      </c>
      <c r="E416" s="76">
        <v>291056.2</v>
      </c>
      <c r="F416" s="77">
        <f t="shared" si="6"/>
        <v>17243.799999999988</v>
      </c>
    </row>
    <row r="417" spans="1:6" ht="26.4" x14ac:dyDescent="0.25">
      <c r="A417" s="72" t="s">
        <v>229</v>
      </c>
      <c r="B417" s="73" t="s">
        <v>208</v>
      </c>
      <c r="C417" s="74" t="s">
        <v>825</v>
      </c>
      <c r="D417" s="75">
        <v>308300</v>
      </c>
      <c r="E417" s="76">
        <v>291056.2</v>
      </c>
      <c r="F417" s="77">
        <f t="shared" si="6"/>
        <v>17243.799999999988</v>
      </c>
    </row>
    <row r="418" spans="1:6" ht="39.6" x14ac:dyDescent="0.25">
      <c r="A418" s="72" t="s">
        <v>826</v>
      </c>
      <c r="B418" s="73" t="s">
        <v>208</v>
      </c>
      <c r="C418" s="74" t="s">
        <v>827</v>
      </c>
      <c r="D418" s="75">
        <v>36702500</v>
      </c>
      <c r="E418" s="76" t="s">
        <v>37</v>
      </c>
      <c r="F418" s="77">
        <f t="shared" si="6"/>
        <v>36702500</v>
      </c>
    </row>
    <row r="419" spans="1:6" x14ac:dyDescent="0.25">
      <c r="A419" s="72" t="s">
        <v>194</v>
      </c>
      <c r="B419" s="73" t="s">
        <v>208</v>
      </c>
      <c r="C419" s="74" t="s">
        <v>828</v>
      </c>
      <c r="D419" s="75">
        <v>36702500</v>
      </c>
      <c r="E419" s="76" t="s">
        <v>37</v>
      </c>
      <c r="F419" s="77">
        <f t="shared" si="6"/>
        <v>36702500</v>
      </c>
    </row>
    <row r="420" spans="1:6" ht="26.4" x14ac:dyDescent="0.25">
      <c r="A420" s="72" t="s">
        <v>243</v>
      </c>
      <c r="B420" s="73" t="s">
        <v>208</v>
      </c>
      <c r="C420" s="74" t="s">
        <v>829</v>
      </c>
      <c r="D420" s="75">
        <v>82624.600000000006</v>
      </c>
      <c r="E420" s="76">
        <v>82624.600000000006</v>
      </c>
      <c r="F420" s="77" t="str">
        <f t="shared" si="6"/>
        <v>-</v>
      </c>
    </row>
    <row r="421" spans="1:6" x14ac:dyDescent="0.25">
      <c r="A421" s="72" t="s">
        <v>245</v>
      </c>
      <c r="B421" s="73" t="s">
        <v>208</v>
      </c>
      <c r="C421" s="74" t="s">
        <v>830</v>
      </c>
      <c r="D421" s="75">
        <v>82624.600000000006</v>
      </c>
      <c r="E421" s="76">
        <v>82624.600000000006</v>
      </c>
      <c r="F421" s="77" t="str">
        <f t="shared" si="6"/>
        <v>-</v>
      </c>
    </row>
    <row r="422" spans="1:6" ht="39.6" x14ac:dyDescent="0.25">
      <c r="A422" s="72" t="s">
        <v>247</v>
      </c>
      <c r="B422" s="73" t="s">
        <v>208</v>
      </c>
      <c r="C422" s="74" t="s">
        <v>831</v>
      </c>
      <c r="D422" s="75">
        <v>82624.600000000006</v>
      </c>
      <c r="E422" s="76">
        <v>82624.600000000006</v>
      </c>
      <c r="F422" s="77" t="str">
        <f t="shared" si="6"/>
        <v>-</v>
      </c>
    </row>
    <row r="423" spans="1:6" x14ac:dyDescent="0.25">
      <c r="A423" s="72" t="s">
        <v>804</v>
      </c>
      <c r="B423" s="73" t="s">
        <v>208</v>
      </c>
      <c r="C423" s="74" t="s">
        <v>832</v>
      </c>
      <c r="D423" s="75">
        <v>2300</v>
      </c>
      <c r="E423" s="76">
        <v>2300</v>
      </c>
      <c r="F423" s="77" t="str">
        <f t="shared" si="6"/>
        <v>-</v>
      </c>
    </row>
    <row r="424" spans="1:6" ht="26.4" x14ac:dyDescent="0.25">
      <c r="A424" s="72" t="s">
        <v>806</v>
      </c>
      <c r="B424" s="73" t="s">
        <v>208</v>
      </c>
      <c r="C424" s="74" t="s">
        <v>833</v>
      </c>
      <c r="D424" s="75">
        <v>694.6</v>
      </c>
      <c r="E424" s="76">
        <v>694.6</v>
      </c>
      <c r="F424" s="77" t="str">
        <f t="shared" si="6"/>
        <v>-</v>
      </c>
    </row>
    <row r="425" spans="1:6" ht="26.4" x14ac:dyDescent="0.25">
      <c r="A425" s="72" t="s">
        <v>229</v>
      </c>
      <c r="B425" s="73" t="s">
        <v>208</v>
      </c>
      <c r="C425" s="74" t="s">
        <v>834</v>
      </c>
      <c r="D425" s="75">
        <v>79630</v>
      </c>
      <c r="E425" s="76">
        <v>79630</v>
      </c>
      <c r="F425" s="77" t="str">
        <f t="shared" si="6"/>
        <v>-</v>
      </c>
    </row>
    <row r="426" spans="1:6" x14ac:dyDescent="0.25">
      <c r="A426" s="72" t="s">
        <v>835</v>
      </c>
      <c r="B426" s="73" t="s">
        <v>208</v>
      </c>
      <c r="C426" s="74" t="s">
        <v>836</v>
      </c>
      <c r="D426" s="75">
        <v>6171197.2999999998</v>
      </c>
      <c r="E426" s="76">
        <v>2109491.66</v>
      </c>
      <c r="F426" s="77">
        <f t="shared" si="6"/>
        <v>4061705.6399999997</v>
      </c>
    </row>
    <row r="427" spans="1:6" x14ac:dyDescent="0.25">
      <c r="A427" s="72" t="s">
        <v>634</v>
      </c>
      <c r="B427" s="73" t="s">
        <v>208</v>
      </c>
      <c r="C427" s="74" t="s">
        <v>837</v>
      </c>
      <c r="D427" s="75">
        <v>6169700</v>
      </c>
      <c r="E427" s="76">
        <v>2107994.36</v>
      </c>
      <c r="F427" s="77">
        <f t="shared" si="6"/>
        <v>4061705.64</v>
      </c>
    </row>
    <row r="428" spans="1:6" ht="26.4" x14ac:dyDescent="0.25">
      <c r="A428" s="72" t="s">
        <v>778</v>
      </c>
      <c r="B428" s="73" t="s">
        <v>208</v>
      </c>
      <c r="C428" s="74" t="s">
        <v>838</v>
      </c>
      <c r="D428" s="75">
        <v>6169700</v>
      </c>
      <c r="E428" s="76">
        <v>2107994.36</v>
      </c>
      <c r="F428" s="77">
        <f t="shared" si="6"/>
        <v>4061705.64</v>
      </c>
    </row>
    <row r="429" spans="1:6" ht="52.8" x14ac:dyDescent="0.25">
      <c r="A429" s="72" t="s">
        <v>839</v>
      </c>
      <c r="B429" s="73" t="s">
        <v>208</v>
      </c>
      <c r="C429" s="74" t="s">
        <v>840</v>
      </c>
      <c r="D429" s="75">
        <v>2192100</v>
      </c>
      <c r="E429" s="76">
        <v>628062.73</v>
      </c>
      <c r="F429" s="77">
        <f t="shared" si="6"/>
        <v>1564037.27</v>
      </c>
    </row>
    <row r="430" spans="1:6" x14ac:dyDescent="0.25">
      <c r="A430" s="72" t="s">
        <v>221</v>
      </c>
      <c r="B430" s="73" t="s">
        <v>208</v>
      </c>
      <c r="C430" s="74" t="s">
        <v>841</v>
      </c>
      <c r="D430" s="75">
        <v>1556800</v>
      </c>
      <c r="E430" s="76">
        <v>450003.3</v>
      </c>
      <c r="F430" s="77">
        <f t="shared" si="6"/>
        <v>1106796.7</v>
      </c>
    </row>
    <row r="431" spans="1:6" ht="26.4" x14ac:dyDescent="0.25">
      <c r="A431" s="72" t="s">
        <v>223</v>
      </c>
      <c r="B431" s="73" t="s">
        <v>208</v>
      </c>
      <c r="C431" s="74" t="s">
        <v>842</v>
      </c>
      <c r="D431" s="75">
        <v>168200</v>
      </c>
      <c r="E431" s="76">
        <v>41625.99</v>
      </c>
      <c r="F431" s="77">
        <f t="shared" si="6"/>
        <v>126574.01000000001</v>
      </c>
    </row>
    <row r="432" spans="1:6" ht="39.6" x14ac:dyDescent="0.25">
      <c r="A432" s="72" t="s">
        <v>225</v>
      </c>
      <c r="B432" s="73" t="s">
        <v>208</v>
      </c>
      <c r="C432" s="74" t="s">
        <v>843</v>
      </c>
      <c r="D432" s="75">
        <v>467100</v>
      </c>
      <c r="E432" s="76">
        <v>136433.44</v>
      </c>
      <c r="F432" s="77">
        <f t="shared" si="6"/>
        <v>330666.56</v>
      </c>
    </row>
    <row r="433" spans="1:6" ht="52.8" x14ac:dyDescent="0.25">
      <c r="A433" s="72" t="s">
        <v>844</v>
      </c>
      <c r="B433" s="73" t="s">
        <v>208</v>
      </c>
      <c r="C433" s="74" t="s">
        <v>845</v>
      </c>
      <c r="D433" s="75">
        <v>127100</v>
      </c>
      <c r="E433" s="76">
        <v>39531.629999999997</v>
      </c>
      <c r="F433" s="77">
        <f t="shared" si="6"/>
        <v>87568.37</v>
      </c>
    </row>
    <row r="434" spans="1:6" ht="26.4" x14ac:dyDescent="0.25">
      <c r="A434" s="72" t="s">
        <v>229</v>
      </c>
      <c r="B434" s="73" t="s">
        <v>208</v>
      </c>
      <c r="C434" s="74" t="s">
        <v>846</v>
      </c>
      <c r="D434" s="75">
        <v>127100</v>
      </c>
      <c r="E434" s="76">
        <v>39531.629999999997</v>
      </c>
      <c r="F434" s="77">
        <f t="shared" si="6"/>
        <v>87568.37</v>
      </c>
    </row>
    <row r="435" spans="1:6" ht="92.4" x14ac:dyDescent="0.25">
      <c r="A435" s="78" t="s">
        <v>847</v>
      </c>
      <c r="B435" s="73" t="s">
        <v>208</v>
      </c>
      <c r="C435" s="74" t="s">
        <v>848</v>
      </c>
      <c r="D435" s="75">
        <v>3850500</v>
      </c>
      <c r="E435" s="76">
        <v>1440400</v>
      </c>
      <c r="F435" s="77">
        <f t="shared" si="6"/>
        <v>2410100</v>
      </c>
    </row>
    <row r="436" spans="1:6" ht="39.6" x14ac:dyDescent="0.25">
      <c r="A436" s="72" t="s">
        <v>413</v>
      </c>
      <c r="B436" s="73" t="s">
        <v>208</v>
      </c>
      <c r="C436" s="74" t="s">
        <v>849</v>
      </c>
      <c r="D436" s="75">
        <v>3850500</v>
      </c>
      <c r="E436" s="76">
        <v>1440400</v>
      </c>
      <c r="F436" s="77">
        <f t="shared" si="6"/>
        <v>2410100</v>
      </c>
    </row>
    <row r="437" spans="1:6" ht="26.4" x14ac:dyDescent="0.25">
      <c r="A437" s="72" t="s">
        <v>243</v>
      </c>
      <c r="B437" s="73" t="s">
        <v>208</v>
      </c>
      <c r="C437" s="74" t="s">
        <v>850</v>
      </c>
      <c r="D437" s="75">
        <v>1497.3</v>
      </c>
      <c r="E437" s="76">
        <v>1497.3</v>
      </c>
      <c r="F437" s="77" t="str">
        <f t="shared" si="6"/>
        <v>-</v>
      </c>
    </row>
    <row r="438" spans="1:6" x14ac:dyDescent="0.25">
      <c r="A438" s="72" t="s">
        <v>245</v>
      </c>
      <c r="B438" s="73" t="s">
        <v>208</v>
      </c>
      <c r="C438" s="74" t="s">
        <v>851</v>
      </c>
      <c r="D438" s="75">
        <v>1497.3</v>
      </c>
      <c r="E438" s="76">
        <v>1497.3</v>
      </c>
      <c r="F438" s="77" t="str">
        <f t="shared" si="6"/>
        <v>-</v>
      </c>
    </row>
    <row r="439" spans="1:6" ht="39.6" x14ac:dyDescent="0.25">
      <c r="A439" s="72" t="s">
        <v>247</v>
      </c>
      <c r="B439" s="73" t="s">
        <v>208</v>
      </c>
      <c r="C439" s="74" t="s">
        <v>852</v>
      </c>
      <c r="D439" s="75">
        <v>1497.3</v>
      </c>
      <c r="E439" s="76">
        <v>1497.3</v>
      </c>
      <c r="F439" s="77" t="str">
        <f t="shared" si="6"/>
        <v>-</v>
      </c>
    </row>
    <row r="440" spans="1:6" x14ac:dyDescent="0.25">
      <c r="A440" s="72" t="s">
        <v>437</v>
      </c>
      <c r="B440" s="73" t="s">
        <v>208</v>
      </c>
      <c r="C440" s="74" t="s">
        <v>853</v>
      </c>
      <c r="D440" s="75">
        <v>1497.3</v>
      </c>
      <c r="E440" s="76">
        <v>1497.3</v>
      </c>
      <c r="F440" s="77" t="str">
        <f t="shared" si="6"/>
        <v>-</v>
      </c>
    </row>
    <row r="441" spans="1:6" x14ac:dyDescent="0.25">
      <c r="A441" s="72" t="s">
        <v>854</v>
      </c>
      <c r="B441" s="73" t="s">
        <v>208</v>
      </c>
      <c r="C441" s="74" t="s">
        <v>855</v>
      </c>
      <c r="D441" s="75">
        <v>1016468860</v>
      </c>
      <c r="E441" s="76">
        <v>443962783.33999997</v>
      </c>
      <c r="F441" s="77">
        <f t="shared" si="6"/>
        <v>572506076.66000009</v>
      </c>
    </row>
    <row r="442" spans="1:6" x14ac:dyDescent="0.25">
      <c r="A442" s="54" t="s">
        <v>212</v>
      </c>
      <c r="B442" s="55" t="s">
        <v>208</v>
      </c>
      <c r="C442" s="56" t="s">
        <v>856</v>
      </c>
      <c r="D442" s="57">
        <v>109800</v>
      </c>
      <c r="E442" s="58">
        <v>12700</v>
      </c>
      <c r="F442" s="59">
        <f t="shared" si="6"/>
        <v>97100</v>
      </c>
    </row>
    <row r="443" spans="1:6" x14ac:dyDescent="0.25">
      <c r="A443" s="72" t="s">
        <v>231</v>
      </c>
      <c r="B443" s="73" t="s">
        <v>208</v>
      </c>
      <c r="C443" s="74" t="s">
        <v>857</v>
      </c>
      <c r="D443" s="75">
        <v>109800</v>
      </c>
      <c r="E443" s="76">
        <v>12700</v>
      </c>
      <c r="F443" s="77">
        <f t="shared" si="6"/>
        <v>97100</v>
      </c>
    </row>
    <row r="444" spans="1:6" ht="26.4" x14ac:dyDescent="0.25">
      <c r="A444" s="72" t="s">
        <v>858</v>
      </c>
      <c r="B444" s="73" t="s">
        <v>208</v>
      </c>
      <c r="C444" s="74" t="s">
        <v>859</v>
      </c>
      <c r="D444" s="75">
        <v>109800</v>
      </c>
      <c r="E444" s="76">
        <v>12700</v>
      </c>
      <c r="F444" s="77">
        <f t="shared" si="6"/>
        <v>97100</v>
      </c>
    </row>
    <row r="445" spans="1:6" ht="26.4" x14ac:dyDescent="0.25">
      <c r="A445" s="72" t="s">
        <v>860</v>
      </c>
      <c r="B445" s="73" t="s">
        <v>208</v>
      </c>
      <c r="C445" s="74" t="s">
        <v>861</v>
      </c>
      <c r="D445" s="75">
        <v>109800</v>
      </c>
      <c r="E445" s="76">
        <v>12700</v>
      </c>
      <c r="F445" s="77">
        <f t="shared" si="6"/>
        <v>97100</v>
      </c>
    </row>
    <row r="446" spans="1:6" ht="52.8" x14ac:dyDescent="0.25">
      <c r="A446" s="72" t="s">
        <v>862</v>
      </c>
      <c r="B446" s="73" t="s">
        <v>208</v>
      </c>
      <c r="C446" s="74" t="s">
        <v>863</v>
      </c>
      <c r="D446" s="75">
        <v>109800</v>
      </c>
      <c r="E446" s="76">
        <v>12700</v>
      </c>
      <c r="F446" s="77">
        <f t="shared" si="6"/>
        <v>97100</v>
      </c>
    </row>
    <row r="447" spans="1:6" ht="26.4" x14ac:dyDescent="0.25">
      <c r="A447" s="72" t="s">
        <v>229</v>
      </c>
      <c r="B447" s="73" t="s">
        <v>208</v>
      </c>
      <c r="C447" s="74" t="s">
        <v>864</v>
      </c>
      <c r="D447" s="75">
        <v>109800</v>
      </c>
      <c r="E447" s="76">
        <v>12700</v>
      </c>
      <c r="F447" s="77">
        <f t="shared" si="6"/>
        <v>97100</v>
      </c>
    </row>
    <row r="448" spans="1:6" x14ac:dyDescent="0.25">
      <c r="A448" s="54" t="s">
        <v>584</v>
      </c>
      <c r="B448" s="55" t="s">
        <v>208</v>
      </c>
      <c r="C448" s="56" t="s">
        <v>865</v>
      </c>
      <c r="D448" s="57">
        <v>989417260</v>
      </c>
      <c r="E448" s="58">
        <v>434516315.94</v>
      </c>
      <c r="F448" s="59">
        <f t="shared" si="6"/>
        <v>554900944.05999994</v>
      </c>
    </row>
    <row r="449" spans="1:6" x14ac:dyDescent="0.25">
      <c r="A449" s="72" t="s">
        <v>586</v>
      </c>
      <c r="B449" s="73" t="s">
        <v>208</v>
      </c>
      <c r="C449" s="74" t="s">
        <v>866</v>
      </c>
      <c r="D449" s="75">
        <v>231214000</v>
      </c>
      <c r="E449" s="76">
        <v>93723936.290000007</v>
      </c>
      <c r="F449" s="77">
        <f t="shared" si="6"/>
        <v>137490063.70999998</v>
      </c>
    </row>
    <row r="450" spans="1:6" ht="26.4" x14ac:dyDescent="0.25">
      <c r="A450" s="72" t="s">
        <v>858</v>
      </c>
      <c r="B450" s="73" t="s">
        <v>208</v>
      </c>
      <c r="C450" s="74" t="s">
        <v>867</v>
      </c>
      <c r="D450" s="75">
        <v>229933900</v>
      </c>
      <c r="E450" s="76">
        <v>93172248.329999998</v>
      </c>
      <c r="F450" s="77">
        <f t="shared" si="6"/>
        <v>136761651.67000002</v>
      </c>
    </row>
    <row r="451" spans="1:6" ht="26.4" x14ac:dyDescent="0.25">
      <c r="A451" s="72" t="s">
        <v>868</v>
      </c>
      <c r="B451" s="73" t="s">
        <v>208</v>
      </c>
      <c r="C451" s="74" t="s">
        <v>869</v>
      </c>
      <c r="D451" s="75">
        <v>221144800</v>
      </c>
      <c r="E451" s="76">
        <v>90068432.359999999</v>
      </c>
      <c r="F451" s="77">
        <f t="shared" si="6"/>
        <v>131076367.64</v>
      </c>
    </row>
    <row r="452" spans="1:6" ht="92.4" x14ac:dyDescent="0.25">
      <c r="A452" s="78" t="s">
        <v>870</v>
      </c>
      <c r="B452" s="73" t="s">
        <v>208</v>
      </c>
      <c r="C452" s="74" t="s">
        <v>871</v>
      </c>
      <c r="D452" s="75">
        <v>68168100</v>
      </c>
      <c r="E452" s="76">
        <v>31366834.460000001</v>
      </c>
      <c r="F452" s="77">
        <f t="shared" si="6"/>
        <v>36801265.539999999</v>
      </c>
    </row>
    <row r="453" spans="1:6" ht="39.6" x14ac:dyDescent="0.25">
      <c r="A453" s="72" t="s">
        <v>413</v>
      </c>
      <c r="B453" s="73" t="s">
        <v>208</v>
      </c>
      <c r="C453" s="74" t="s">
        <v>872</v>
      </c>
      <c r="D453" s="75">
        <v>68168100</v>
      </c>
      <c r="E453" s="76">
        <v>31366834.460000001</v>
      </c>
      <c r="F453" s="77">
        <f t="shared" si="6"/>
        <v>36801265.539999999</v>
      </c>
    </row>
    <row r="454" spans="1:6" ht="79.2" x14ac:dyDescent="0.25">
      <c r="A454" s="78" t="s">
        <v>873</v>
      </c>
      <c r="B454" s="73" t="s">
        <v>208</v>
      </c>
      <c r="C454" s="74" t="s">
        <v>874</v>
      </c>
      <c r="D454" s="75">
        <v>19070700</v>
      </c>
      <c r="E454" s="76">
        <v>6628920.8899999997</v>
      </c>
      <c r="F454" s="77">
        <f t="shared" si="6"/>
        <v>12441779.109999999</v>
      </c>
    </row>
    <row r="455" spans="1:6" x14ac:dyDescent="0.25">
      <c r="A455" s="72" t="s">
        <v>437</v>
      </c>
      <c r="B455" s="73" t="s">
        <v>208</v>
      </c>
      <c r="C455" s="74" t="s">
        <v>875</v>
      </c>
      <c r="D455" s="75">
        <v>19070700</v>
      </c>
      <c r="E455" s="76">
        <v>6628920.8899999997</v>
      </c>
      <c r="F455" s="77">
        <f t="shared" si="6"/>
        <v>12441779.109999999</v>
      </c>
    </row>
    <row r="456" spans="1:6" ht="158.4" x14ac:dyDescent="0.25">
      <c r="A456" s="78" t="s">
        <v>876</v>
      </c>
      <c r="B456" s="73" t="s">
        <v>208</v>
      </c>
      <c r="C456" s="74" t="s">
        <v>877</v>
      </c>
      <c r="D456" s="75">
        <v>125588100</v>
      </c>
      <c r="E456" s="76">
        <v>51953925.009999998</v>
      </c>
      <c r="F456" s="77">
        <f t="shared" si="6"/>
        <v>73634174.99000001</v>
      </c>
    </row>
    <row r="457" spans="1:6" ht="39.6" x14ac:dyDescent="0.25">
      <c r="A457" s="72" t="s">
        <v>413</v>
      </c>
      <c r="B457" s="73" t="s">
        <v>208</v>
      </c>
      <c r="C457" s="74" t="s">
        <v>878</v>
      </c>
      <c r="D457" s="75">
        <v>125588100</v>
      </c>
      <c r="E457" s="76">
        <v>51953925.009999998</v>
      </c>
      <c r="F457" s="77">
        <f t="shared" si="6"/>
        <v>73634174.99000001</v>
      </c>
    </row>
    <row r="458" spans="1:6" ht="39.6" x14ac:dyDescent="0.25">
      <c r="A458" s="72" t="s">
        <v>879</v>
      </c>
      <c r="B458" s="73" t="s">
        <v>208</v>
      </c>
      <c r="C458" s="74" t="s">
        <v>880</v>
      </c>
      <c r="D458" s="75">
        <v>356300</v>
      </c>
      <c r="E458" s="76">
        <v>118752</v>
      </c>
      <c r="F458" s="77">
        <f t="shared" si="6"/>
        <v>237548</v>
      </c>
    </row>
    <row r="459" spans="1:6" ht="26.4" x14ac:dyDescent="0.25">
      <c r="A459" s="72" t="s">
        <v>229</v>
      </c>
      <c r="B459" s="73" t="s">
        <v>208</v>
      </c>
      <c r="C459" s="74" t="s">
        <v>881</v>
      </c>
      <c r="D459" s="75">
        <v>356300</v>
      </c>
      <c r="E459" s="76">
        <v>118752</v>
      </c>
      <c r="F459" s="77">
        <f t="shared" si="6"/>
        <v>237548</v>
      </c>
    </row>
    <row r="460" spans="1:6" ht="79.2" x14ac:dyDescent="0.25">
      <c r="A460" s="78" t="s">
        <v>882</v>
      </c>
      <c r="B460" s="73" t="s">
        <v>208</v>
      </c>
      <c r="C460" s="74" t="s">
        <v>883</v>
      </c>
      <c r="D460" s="75">
        <v>6182700</v>
      </c>
      <c r="E460" s="76" t="s">
        <v>37</v>
      </c>
      <c r="F460" s="77">
        <f t="shared" si="6"/>
        <v>6182700</v>
      </c>
    </row>
    <row r="461" spans="1:6" x14ac:dyDescent="0.25">
      <c r="A461" s="72" t="s">
        <v>437</v>
      </c>
      <c r="B461" s="73" t="s">
        <v>208</v>
      </c>
      <c r="C461" s="74" t="s">
        <v>884</v>
      </c>
      <c r="D461" s="75">
        <v>6182700</v>
      </c>
      <c r="E461" s="76" t="s">
        <v>37</v>
      </c>
      <c r="F461" s="77">
        <f t="shared" si="6"/>
        <v>6182700</v>
      </c>
    </row>
    <row r="462" spans="1:6" ht="52.8" x14ac:dyDescent="0.25">
      <c r="A462" s="72" t="s">
        <v>885</v>
      </c>
      <c r="B462" s="73" t="s">
        <v>208</v>
      </c>
      <c r="C462" s="74" t="s">
        <v>886</v>
      </c>
      <c r="D462" s="75">
        <v>1778900</v>
      </c>
      <c r="E462" s="76" t="s">
        <v>37</v>
      </c>
      <c r="F462" s="77">
        <f t="shared" si="6"/>
        <v>1778900</v>
      </c>
    </row>
    <row r="463" spans="1:6" x14ac:dyDescent="0.25">
      <c r="A463" s="72" t="s">
        <v>437</v>
      </c>
      <c r="B463" s="73" t="s">
        <v>208</v>
      </c>
      <c r="C463" s="74" t="s">
        <v>887</v>
      </c>
      <c r="D463" s="75">
        <v>1778900</v>
      </c>
      <c r="E463" s="76" t="s">
        <v>37</v>
      </c>
      <c r="F463" s="77">
        <f t="shared" ref="F463:F526" si="7">IF(OR(D463="-",IF(E463="-",0,E463)&gt;=IF(D463="-",0,D463)),"-",IF(D463="-",0,D463)-IF(E463="-",0,E463))</f>
        <v>1778900</v>
      </c>
    </row>
    <row r="464" spans="1:6" x14ac:dyDescent="0.25">
      <c r="A464" s="72" t="s">
        <v>888</v>
      </c>
      <c r="B464" s="73" t="s">
        <v>208</v>
      </c>
      <c r="C464" s="74" t="s">
        <v>889</v>
      </c>
      <c r="D464" s="75">
        <v>8789100</v>
      </c>
      <c r="E464" s="76">
        <v>3103815.97</v>
      </c>
      <c r="F464" s="77">
        <f t="shared" si="7"/>
        <v>5685284.0299999993</v>
      </c>
    </row>
    <row r="465" spans="1:6" ht="158.4" x14ac:dyDescent="0.25">
      <c r="A465" s="78" t="s">
        <v>890</v>
      </c>
      <c r="B465" s="73" t="s">
        <v>208</v>
      </c>
      <c r="C465" s="74" t="s">
        <v>891</v>
      </c>
      <c r="D465" s="75">
        <v>8789100</v>
      </c>
      <c r="E465" s="76">
        <v>3103815.97</v>
      </c>
      <c r="F465" s="77">
        <f t="shared" si="7"/>
        <v>5685284.0299999993</v>
      </c>
    </row>
    <row r="466" spans="1:6" ht="39.6" x14ac:dyDescent="0.25">
      <c r="A466" s="72" t="s">
        <v>413</v>
      </c>
      <c r="B466" s="73" t="s">
        <v>208</v>
      </c>
      <c r="C466" s="74" t="s">
        <v>892</v>
      </c>
      <c r="D466" s="75">
        <v>8789100</v>
      </c>
      <c r="E466" s="76">
        <v>3103815.97</v>
      </c>
      <c r="F466" s="77">
        <f t="shared" si="7"/>
        <v>5685284.0299999993</v>
      </c>
    </row>
    <row r="467" spans="1:6" ht="26.4" x14ac:dyDescent="0.25">
      <c r="A467" s="72" t="s">
        <v>304</v>
      </c>
      <c r="B467" s="73" t="s">
        <v>208</v>
      </c>
      <c r="C467" s="74" t="s">
        <v>893</v>
      </c>
      <c r="D467" s="75">
        <v>1280100</v>
      </c>
      <c r="E467" s="76">
        <v>551687.96</v>
      </c>
      <c r="F467" s="77">
        <f t="shared" si="7"/>
        <v>728412.04</v>
      </c>
    </row>
    <row r="468" spans="1:6" ht="26.4" x14ac:dyDescent="0.25">
      <c r="A468" s="72" t="s">
        <v>314</v>
      </c>
      <c r="B468" s="73" t="s">
        <v>208</v>
      </c>
      <c r="C468" s="74" t="s">
        <v>894</v>
      </c>
      <c r="D468" s="75">
        <v>1280100</v>
      </c>
      <c r="E468" s="76">
        <v>551687.96</v>
      </c>
      <c r="F468" s="77">
        <f t="shared" si="7"/>
        <v>728412.04</v>
      </c>
    </row>
    <row r="469" spans="1:6" ht="66" x14ac:dyDescent="0.25">
      <c r="A469" s="78" t="s">
        <v>895</v>
      </c>
      <c r="B469" s="73" t="s">
        <v>208</v>
      </c>
      <c r="C469" s="74" t="s">
        <v>896</v>
      </c>
      <c r="D469" s="75">
        <v>1280100</v>
      </c>
      <c r="E469" s="76">
        <v>551687.96</v>
      </c>
      <c r="F469" s="77">
        <f t="shared" si="7"/>
        <v>728412.04</v>
      </c>
    </row>
    <row r="470" spans="1:6" x14ac:dyDescent="0.25">
      <c r="A470" s="72" t="s">
        <v>437</v>
      </c>
      <c r="B470" s="73" t="s">
        <v>208</v>
      </c>
      <c r="C470" s="74" t="s">
        <v>897</v>
      </c>
      <c r="D470" s="75">
        <v>1280100</v>
      </c>
      <c r="E470" s="76">
        <v>551687.96</v>
      </c>
      <c r="F470" s="77">
        <f t="shared" si="7"/>
        <v>728412.04</v>
      </c>
    </row>
    <row r="471" spans="1:6" x14ac:dyDescent="0.25">
      <c r="A471" s="72" t="s">
        <v>898</v>
      </c>
      <c r="B471" s="73" t="s">
        <v>208</v>
      </c>
      <c r="C471" s="74" t="s">
        <v>899</v>
      </c>
      <c r="D471" s="75">
        <v>641905930</v>
      </c>
      <c r="E471" s="76">
        <v>297631561.91000003</v>
      </c>
      <c r="F471" s="77">
        <f t="shared" si="7"/>
        <v>344274368.08999997</v>
      </c>
    </row>
    <row r="472" spans="1:6" ht="26.4" x14ac:dyDescent="0.25">
      <c r="A472" s="72" t="s">
        <v>858</v>
      </c>
      <c r="B472" s="73" t="s">
        <v>208</v>
      </c>
      <c r="C472" s="74" t="s">
        <v>900</v>
      </c>
      <c r="D472" s="75">
        <v>637103800</v>
      </c>
      <c r="E472" s="76">
        <v>295298409.30000001</v>
      </c>
      <c r="F472" s="77">
        <f t="shared" si="7"/>
        <v>341805390.69999999</v>
      </c>
    </row>
    <row r="473" spans="1:6" x14ac:dyDescent="0.25">
      <c r="A473" s="72" t="s">
        <v>888</v>
      </c>
      <c r="B473" s="73" t="s">
        <v>208</v>
      </c>
      <c r="C473" s="74" t="s">
        <v>901</v>
      </c>
      <c r="D473" s="75">
        <v>637103800</v>
      </c>
      <c r="E473" s="76">
        <v>295298409.30000001</v>
      </c>
      <c r="F473" s="77">
        <f t="shared" si="7"/>
        <v>341805390.69999999</v>
      </c>
    </row>
    <row r="474" spans="1:6" ht="92.4" x14ac:dyDescent="0.25">
      <c r="A474" s="78" t="s">
        <v>902</v>
      </c>
      <c r="B474" s="73" t="s">
        <v>208</v>
      </c>
      <c r="C474" s="74" t="s">
        <v>903</v>
      </c>
      <c r="D474" s="75">
        <v>90294300</v>
      </c>
      <c r="E474" s="76">
        <v>46740231.539999999</v>
      </c>
      <c r="F474" s="77">
        <f t="shared" si="7"/>
        <v>43554068.460000001</v>
      </c>
    </row>
    <row r="475" spans="1:6" ht="39.6" x14ac:dyDescent="0.25">
      <c r="A475" s="72" t="s">
        <v>413</v>
      </c>
      <c r="B475" s="73" t="s">
        <v>208</v>
      </c>
      <c r="C475" s="74" t="s">
        <v>904</v>
      </c>
      <c r="D475" s="75">
        <v>90294300</v>
      </c>
      <c r="E475" s="76">
        <v>46740231.539999999</v>
      </c>
      <c r="F475" s="77">
        <f t="shared" si="7"/>
        <v>43554068.460000001</v>
      </c>
    </row>
    <row r="476" spans="1:6" ht="79.2" x14ac:dyDescent="0.25">
      <c r="A476" s="78" t="s">
        <v>905</v>
      </c>
      <c r="B476" s="73" t="s">
        <v>208</v>
      </c>
      <c r="C476" s="74" t="s">
        <v>906</v>
      </c>
      <c r="D476" s="75">
        <v>10333600</v>
      </c>
      <c r="E476" s="76">
        <v>4883282.83</v>
      </c>
      <c r="F476" s="77">
        <f t="shared" si="7"/>
        <v>5450317.1699999999</v>
      </c>
    </row>
    <row r="477" spans="1:6" x14ac:dyDescent="0.25">
      <c r="A477" s="72" t="s">
        <v>437</v>
      </c>
      <c r="B477" s="73" t="s">
        <v>208</v>
      </c>
      <c r="C477" s="74" t="s">
        <v>907</v>
      </c>
      <c r="D477" s="75">
        <v>10333600</v>
      </c>
      <c r="E477" s="76">
        <v>4883282.83</v>
      </c>
      <c r="F477" s="77">
        <f t="shared" si="7"/>
        <v>5450317.1699999999</v>
      </c>
    </row>
    <row r="478" spans="1:6" ht="52.8" x14ac:dyDescent="0.25">
      <c r="A478" s="72" t="s">
        <v>908</v>
      </c>
      <c r="B478" s="73" t="s">
        <v>208</v>
      </c>
      <c r="C478" s="74" t="s">
        <v>909</v>
      </c>
      <c r="D478" s="75">
        <v>9134900</v>
      </c>
      <c r="E478" s="76">
        <v>5391266.6100000003</v>
      </c>
      <c r="F478" s="77">
        <f t="shared" si="7"/>
        <v>3743633.3899999997</v>
      </c>
    </row>
    <row r="479" spans="1:6" x14ac:dyDescent="0.25">
      <c r="A479" s="72" t="s">
        <v>437</v>
      </c>
      <c r="B479" s="73" t="s">
        <v>208</v>
      </c>
      <c r="C479" s="74" t="s">
        <v>910</v>
      </c>
      <c r="D479" s="75">
        <v>9134900</v>
      </c>
      <c r="E479" s="76">
        <v>5391266.6100000003</v>
      </c>
      <c r="F479" s="77">
        <f t="shared" si="7"/>
        <v>3743633.3899999997</v>
      </c>
    </row>
    <row r="480" spans="1:6" ht="158.4" x14ac:dyDescent="0.25">
      <c r="A480" s="78" t="s">
        <v>890</v>
      </c>
      <c r="B480" s="73" t="s">
        <v>208</v>
      </c>
      <c r="C480" s="74" t="s">
        <v>911</v>
      </c>
      <c r="D480" s="75">
        <v>421329300</v>
      </c>
      <c r="E480" s="76">
        <v>202941816.06999999</v>
      </c>
      <c r="F480" s="77">
        <f t="shared" si="7"/>
        <v>218387483.93000001</v>
      </c>
    </row>
    <row r="481" spans="1:6" ht="39.6" x14ac:dyDescent="0.25">
      <c r="A481" s="72" t="s">
        <v>413</v>
      </c>
      <c r="B481" s="73" t="s">
        <v>208</v>
      </c>
      <c r="C481" s="74" t="s">
        <v>912</v>
      </c>
      <c r="D481" s="75">
        <v>421329300</v>
      </c>
      <c r="E481" s="76">
        <v>202941816.06999999</v>
      </c>
      <c r="F481" s="77">
        <f t="shared" si="7"/>
        <v>218387483.93000001</v>
      </c>
    </row>
    <row r="482" spans="1:6" ht="52.8" x14ac:dyDescent="0.25">
      <c r="A482" s="72" t="s">
        <v>913</v>
      </c>
      <c r="B482" s="73" t="s">
        <v>208</v>
      </c>
      <c r="C482" s="74" t="s">
        <v>914</v>
      </c>
      <c r="D482" s="75">
        <v>71400</v>
      </c>
      <c r="E482" s="76">
        <v>23150.400000000001</v>
      </c>
      <c r="F482" s="77">
        <f t="shared" si="7"/>
        <v>48249.599999999999</v>
      </c>
    </row>
    <row r="483" spans="1:6" ht="26.4" x14ac:dyDescent="0.25">
      <c r="A483" s="72" t="s">
        <v>229</v>
      </c>
      <c r="B483" s="73" t="s">
        <v>208</v>
      </c>
      <c r="C483" s="74" t="s">
        <v>915</v>
      </c>
      <c r="D483" s="75">
        <v>71400</v>
      </c>
      <c r="E483" s="76">
        <v>23150.400000000001</v>
      </c>
      <c r="F483" s="77">
        <f t="shared" si="7"/>
        <v>48249.599999999999</v>
      </c>
    </row>
    <row r="484" spans="1:6" ht="118.8" x14ac:dyDescent="0.25">
      <c r="A484" s="78" t="s">
        <v>916</v>
      </c>
      <c r="B484" s="73" t="s">
        <v>208</v>
      </c>
      <c r="C484" s="74" t="s">
        <v>917</v>
      </c>
      <c r="D484" s="75">
        <v>21404900</v>
      </c>
      <c r="E484" s="76">
        <v>16006160.130000001</v>
      </c>
      <c r="F484" s="77">
        <f t="shared" si="7"/>
        <v>5398739.8699999992</v>
      </c>
    </row>
    <row r="485" spans="1:6" x14ac:dyDescent="0.25">
      <c r="A485" s="72" t="s">
        <v>437</v>
      </c>
      <c r="B485" s="73" t="s">
        <v>208</v>
      </c>
      <c r="C485" s="74" t="s">
        <v>918</v>
      </c>
      <c r="D485" s="75">
        <v>21404900</v>
      </c>
      <c r="E485" s="76">
        <v>16006160.130000001</v>
      </c>
      <c r="F485" s="77">
        <f t="shared" si="7"/>
        <v>5398739.8699999992</v>
      </c>
    </row>
    <row r="486" spans="1:6" ht="79.2" x14ac:dyDescent="0.25">
      <c r="A486" s="78" t="s">
        <v>919</v>
      </c>
      <c r="B486" s="73" t="s">
        <v>208</v>
      </c>
      <c r="C486" s="74" t="s">
        <v>920</v>
      </c>
      <c r="D486" s="75">
        <v>20337500</v>
      </c>
      <c r="E486" s="76">
        <v>10671373</v>
      </c>
      <c r="F486" s="77">
        <f t="shared" si="7"/>
        <v>9666127</v>
      </c>
    </row>
    <row r="487" spans="1:6" x14ac:dyDescent="0.25">
      <c r="A487" s="72" t="s">
        <v>437</v>
      </c>
      <c r="B487" s="73" t="s">
        <v>208</v>
      </c>
      <c r="C487" s="74" t="s">
        <v>921</v>
      </c>
      <c r="D487" s="75">
        <v>20337500</v>
      </c>
      <c r="E487" s="76">
        <v>10671373</v>
      </c>
      <c r="F487" s="77">
        <f t="shared" si="7"/>
        <v>9666127</v>
      </c>
    </row>
    <row r="488" spans="1:6" ht="79.2" x14ac:dyDescent="0.25">
      <c r="A488" s="78" t="s">
        <v>922</v>
      </c>
      <c r="B488" s="73" t="s">
        <v>208</v>
      </c>
      <c r="C488" s="74" t="s">
        <v>923</v>
      </c>
      <c r="D488" s="75">
        <v>13149500</v>
      </c>
      <c r="E488" s="76" t="s">
        <v>37</v>
      </c>
      <c r="F488" s="77">
        <f t="shared" si="7"/>
        <v>13149500</v>
      </c>
    </row>
    <row r="489" spans="1:6" x14ac:dyDescent="0.25">
      <c r="A489" s="72" t="s">
        <v>437</v>
      </c>
      <c r="B489" s="73" t="s">
        <v>208</v>
      </c>
      <c r="C489" s="74" t="s">
        <v>924</v>
      </c>
      <c r="D489" s="75">
        <v>13149500</v>
      </c>
      <c r="E489" s="76" t="s">
        <v>37</v>
      </c>
      <c r="F489" s="77">
        <f t="shared" si="7"/>
        <v>13149500</v>
      </c>
    </row>
    <row r="490" spans="1:6" ht="52.8" x14ac:dyDescent="0.25">
      <c r="A490" s="72" t="s">
        <v>925</v>
      </c>
      <c r="B490" s="73" t="s">
        <v>208</v>
      </c>
      <c r="C490" s="74" t="s">
        <v>926</v>
      </c>
      <c r="D490" s="75">
        <v>45185900</v>
      </c>
      <c r="E490" s="76">
        <v>4639500</v>
      </c>
      <c r="F490" s="77">
        <f t="shared" si="7"/>
        <v>40546400</v>
      </c>
    </row>
    <row r="491" spans="1:6" x14ac:dyDescent="0.25">
      <c r="A491" s="72" t="s">
        <v>437</v>
      </c>
      <c r="B491" s="73" t="s">
        <v>208</v>
      </c>
      <c r="C491" s="74" t="s">
        <v>927</v>
      </c>
      <c r="D491" s="75">
        <v>45185900</v>
      </c>
      <c r="E491" s="76">
        <v>4639500</v>
      </c>
      <c r="F491" s="77">
        <f t="shared" si="7"/>
        <v>40546400</v>
      </c>
    </row>
    <row r="492" spans="1:6" ht="66" x14ac:dyDescent="0.25">
      <c r="A492" s="78" t="s">
        <v>928</v>
      </c>
      <c r="B492" s="73" t="s">
        <v>208</v>
      </c>
      <c r="C492" s="74" t="s">
        <v>929</v>
      </c>
      <c r="D492" s="75">
        <v>2381700</v>
      </c>
      <c r="E492" s="76">
        <v>2381362.59</v>
      </c>
      <c r="F492" s="77">
        <f t="shared" si="7"/>
        <v>337.41000000014901</v>
      </c>
    </row>
    <row r="493" spans="1:6" x14ac:dyDescent="0.25">
      <c r="A493" s="72" t="s">
        <v>437</v>
      </c>
      <c r="B493" s="73" t="s">
        <v>208</v>
      </c>
      <c r="C493" s="74" t="s">
        <v>930</v>
      </c>
      <c r="D493" s="75">
        <v>2381700</v>
      </c>
      <c r="E493" s="76">
        <v>2381362.59</v>
      </c>
      <c r="F493" s="77">
        <f t="shared" si="7"/>
        <v>337.41000000014901</v>
      </c>
    </row>
    <row r="494" spans="1:6" ht="79.2" x14ac:dyDescent="0.25">
      <c r="A494" s="78" t="s">
        <v>931</v>
      </c>
      <c r="B494" s="73" t="s">
        <v>208</v>
      </c>
      <c r="C494" s="74" t="s">
        <v>932</v>
      </c>
      <c r="D494" s="75">
        <v>3480800</v>
      </c>
      <c r="E494" s="76">
        <v>1620266.13</v>
      </c>
      <c r="F494" s="77">
        <f t="shared" si="7"/>
        <v>1860533.87</v>
      </c>
    </row>
    <row r="495" spans="1:6" x14ac:dyDescent="0.25">
      <c r="A495" s="72" t="s">
        <v>437</v>
      </c>
      <c r="B495" s="73" t="s">
        <v>208</v>
      </c>
      <c r="C495" s="74" t="s">
        <v>933</v>
      </c>
      <c r="D495" s="75">
        <v>3480800</v>
      </c>
      <c r="E495" s="76">
        <v>1620266.13</v>
      </c>
      <c r="F495" s="77">
        <f t="shared" si="7"/>
        <v>1860533.87</v>
      </c>
    </row>
    <row r="496" spans="1:6" ht="26.4" x14ac:dyDescent="0.25">
      <c r="A496" s="72" t="s">
        <v>304</v>
      </c>
      <c r="B496" s="73" t="s">
        <v>208</v>
      </c>
      <c r="C496" s="74" t="s">
        <v>934</v>
      </c>
      <c r="D496" s="75">
        <v>3894400</v>
      </c>
      <c r="E496" s="76">
        <v>1795458.8</v>
      </c>
      <c r="F496" s="77">
        <f t="shared" si="7"/>
        <v>2098941.2000000002</v>
      </c>
    </row>
    <row r="497" spans="1:6" ht="26.4" x14ac:dyDescent="0.25">
      <c r="A497" s="72" t="s">
        <v>314</v>
      </c>
      <c r="B497" s="73" t="s">
        <v>208</v>
      </c>
      <c r="C497" s="74" t="s">
        <v>935</v>
      </c>
      <c r="D497" s="75">
        <v>3894400</v>
      </c>
      <c r="E497" s="76">
        <v>1795458.8</v>
      </c>
      <c r="F497" s="77">
        <f t="shared" si="7"/>
        <v>2098941.2000000002</v>
      </c>
    </row>
    <row r="498" spans="1:6" ht="66" x14ac:dyDescent="0.25">
      <c r="A498" s="78" t="s">
        <v>895</v>
      </c>
      <c r="B498" s="73" t="s">
        <v>208</v>
      </c>
      <c r="C498" s="74" t="s">
        <v>936</v>
      </c>
      <c r="D498" s="75">
        <v>3894400</v>
      </c>
      <c r="E498" s="76">
        <v>1795458.8</v>
      </c>
      <c r="F498" s="77">
        <f t="shared" si="7"/>
        <v>2098941.2000000002</v>
      </c>
    </row>
    <row r="499" spans="1:6" x14ac:dyDescent="0.25">
      <c r="A499" s="72" t="s">
        <v>437</v>
      </c>
      <c r="B499" s="73" t="s">
        <v>208</v>
      </c>
      <c r="C499" s="74" t="s">
        <v>937</v>
      </c>
      <c r="D499" s="75">
        <v>3894400</v>
      </c>
      <c r="E499" s="76">
        <v>1795458.8</v>
      </c>
      <c r="F499" s="77">
        <f t="shared" si="7"/>
        <v>2098941.2000000002</v>
      </c>
    </row>
    <row r="500" spans="1:6" ht="26.4" x14ac:dyDescent="0.25">
      <c r="A500" s="72" t="s">
        <v>243</v>
      </c>
      <c r="B500" s="73" t="s">
        <v>208</v>
      </c>
      <c r="C500" s="74" t="s">
        <v>938</v>
      </c>
      <c r="D500" s="75">
        <v>907730</v>
      </c>
      <c r="E500" s="76">
        <v>537693.81000000006</v>
      </c>
      <c r="F500" s="77">
        <f t="shared" si="7"/>
        <v>370036.18999999994</v>
      </c>
    </row>
    <row r="501" spans="1:6" x14ac:dyDescent="0.25">
      <c r="A501" s="72" t="s">
        <v>245</v>
      </c>
      <c r="B501" s="73" t="s">
        <v>208</v>
      </c>
      <c r="C501" s="74" t="s">
        <v>939</v>
      </c>
      <c r="D501" s="75">
        <v>907730</v>
      </c>
      <c r="E501" s="76">
        <v>537693.81000000006</v>
      </c>
      <c r="F501" s="77">
        <f t="shared" si="7"/>
        <v>370036.18999999994</v>
      </c>
    </row>
    <row r="502" spans="1:6" ht="39.6" x14ac:dyDescent="0.25">
      <c r="A502" s="72" t="s">
        <v>247</v>
      </c>
      <c r="B502" s="73" t="s">
        <v>208</v>
      </c>
      <c r="C502" s="74" t="s">
        <v>940</v>
      </c>
      <c r="D502" s="75">
        <v>907730</v>
      </c>
      <c r="E502" s="76">
        <v>537693.81000000006</v>
      </c>
      <c r="F502" s="77">
        <f t="shared" si="7"/>
        <v>370036.18999999994</v>
      </c>
    </row>
    <row r="503" spans="1:6" x14ac:dyDescent="0.25">
      <c r="A503" s="72" t="s">
        <v>437</v>
      </c>
      <c r="B503" s="73" t="s">
        <v>208</v>
      </c>
      <c r="C503" s="74" t="s">
        <v>941</v>
      </c>
      <c r="D503" s="75">
        <v>907730</v>
      </c>
      <c r="E503" s="76">
        <v>537693.81000000006</v>
      </c>
      <c r="F503" s="77">
        <f t="shared" si="7"/>
        <v>370036.18999999994</v>
      </c>
    </row>
    <row r="504" spans="1:6" x14ac:dyDescent="0.25">
      <c r="A504" s="72" t="s">
        <v>785</v>
      </c>
      <c r="B504" s="73" t="s">
        <v>208</v>
      </c>
      <c r="C504" s="74" t="s">
        <v>942</v>
      </c>
      <c r="D504" s="75">
        <v>43259330</v>
      </c>
      <c r="E504" s="76">
        <v>14566266.470000001</v>
      </c>
      <c r="F504" s="77">
        <f t="shared" si="7"/>
        <v>28693063.530000001</v>
      </c>
    </row>
    <row r="505" spans="1:6" ht="26.4" x14ac:dyDescent="0.25">
      <c r="A505" s="72" t="s">
        <v>858</v>
      </c>
      <c r="B505" s="73" t="s">
        <v>208</v>
      </c>
      <c r="C505" s="74" t="s">
        <v>943</v>
      </c>
      <c r="D505" s="75">
        <v>43185700</v>
      </c>
      <c r="E505" s="76">
        <v>14526094.970000001</v>
      </c>
      <c r="F505" s="77">
        <f t="shared" si="7"/>
        <v>28659605.030000001</v>
      </c>
    </row>
    <row r="506" spans="1:6" x14ac:dyDescent="0.25">
      <c r="A506" s="72" t="s">
        <v>888</v>
      </c>
      <c r="B506" s="73" t="s">
        <v>208</v>
      </c>
      <c r="C506" s="74" t="s">
        <v>944</v>
      </c>
      <c r="D506" s="75">
        <v>43185700</v>
      </c>
      <c r="E506" s="76">
        <v>14526094.970000001</v>
      </c>
      <c r="F506" s="77">
        <f t="shared" si="7"/>
        <v>28659605.030000001</v>
      </c>
    </row>
    <row r="507" spans="1:6" ht="92.4" x14ac:dyDescent="0.25">
      <c r="A507" s="78" t="s">
        <v>902</v>
      </c>
      <c r="B507" s="73" t="s">
        <v>208</v>
      </c>
      <c r="C507" s="74" t="s">
        <v>945</v>
      </c>
      <c r="D507" s="75">
        <v>7918500</v>
      </c>
      <c r="E507" s="76">
        <v>7221357.2000000002</v>
      </c>
      <c r="F507" s="77">
        <f t="shared" si="7"/>
        <v>697142.79999999981</v>
      </c>
    </row>
    <row r="508" spans="1:6" ht="52.8" x14ac:dyDescent="0.25">
      <c r="A508" s="72" t="s">
        <v>946</v>
      </c>
      <c r="B508" s="73" t="s">
        <v>208</v>
      </c>
      <c r="C508" s="74" t="s">
        <v>947</v>
      </c>
      <c r="D508" s="75">
        <v>7918500</v>
      </c>
      <c r="E508" s="76">
        <v>7221357.2000000002</v>
      </c>
      <c r="F508" s="77">
        <f t="shared" si="7"/>
        <v>697142.79999999981</v>
      </c>
    </row>
    <row r="509" spans="1:6" ht="66" x14ac:dyDescent="0.25">
      <c r="A509" s="78" t="s">
        <v>948</v>
      </c>
      <c r="B509" s="73" t="s">
        <v>208</v>
      </c>
      <c r="C509" s="74" t="s">
        <v>949</v>
      </c>
      <c r="D509" s="75">
        <v>15159100</v>
      </c>
      <c r="E509" s="76">
        <v>2183379.41</v>
      </c>
      <c r="F509" s="77">
        <f t="shared" si="7"/>
        <v>12975720.59</v>
      </c>
    </row>
    <row r="510" spans="1:6" ht="52.8" x14ac:dyDescent="0.25">
      <c r="A510" s="72" t="s">
        <v>946</v>
      </c>
      <c r="B510" s="73" t="s">
        <v>208</v>
      </c>
      <c r="C510" s="74" t="s">
        <v>950</v>
      </c>
      <c r="D510" s="75">
        <v>14741300</v>
      </c>
      <c r="E510" s="76">
        <v>2183379.41</v>
      </c>
      <c r="F510" s="77">
        <f t="shared" si="7"/>
        <v>12557920.59</v>
      </c>
    </row>
    <row r="511" spans="1:6" ht="66" x14ac:dyDescent="0.25">
      <c r="A511" s="78" t="s">
        <v>951</v>
      </c>
      <c r="B511" s="73" t="s">
        <v>208</v>
      </c>
      <c r="C511" s="74" t="s">
        <v>952</v>
      </c>
      <c r="D511" s="75">
        <v>292400</v>
      </c>
      <c r="E511" s="76" t="s">
        <v>37</v>
      </c>
      <c r="F511" s="77">
        <f t="shared" si="7"/>
        <v>292400</v>
      </c>
    </row>
    <row r="512" spans="1:6" ht="66" x14ac:dyDescent="0.25">
      <c r="A512" s="78" t="s">
        <v>953</v>
      </c>
      <c r="B512" s="73" t="s">
        <v>208</v>
      </c>
      <c r="C512" s="74" t="s">
        <v>954</v>
      </c>
      <c r="D512" s="75">
        <v>41800</v>
      </c>
      <c r="E512" s="76" t="s">
        <v>37</v>
      </c>
      <c r="F512" s="77">
        <f t="shared" si="7"/>
        <v>41800</v>
      </c>
    </row>
    <row r="513" spans="1:6" ht="39.6" x14ac:dyDescent="0.25">
      <c r="A513" s="72" t="s">
        <v>955</v>
      </c>
      <c r="B513" s="73" t="s">
        <v>208</v>
      </c>
      <c r="C513" s="74" t="s">
        <v>956</v>
      </c>
      <c r="D513" s="75">
        <v>41800</v>
      </c>
      <c r="E513" s="76" t="s">
        <v>37</v>
      </c>
      <c r="F513" s="77">
        <f t="shared" si="7"/>
        <v>41800</v>
      </c>
    </row>
    <row r="514" spans="1:6" ht="39.6" x14ac:dyDescent="0.25">
      <c r="A514" s="72" t="s">
        <v>955</v>
      </c>
      <c r="B514" s="73" t="s">
        <v>208</v>
      </c>
      <c r="C514" s="74" t="s">
        <v>957</v>
      </c>
      <c r="D514" s="75">
        <v>41800</v>
      </c>
      <c r="E514" s="76" t="s">
        <v>37</v>
      </c>
      <c r="F514" s="77">
        <f t="shared" si="7"/>
        <v>41800</v>
      </c>
    </row>
    <row r="515" spans="1:6" ht="79.2" x14ac:dyDescent="0.25">
      <c r="A515" s="78" t="s">
        <v>905</v>
      </c>
      <c r="B515" s="73" t="s">
        <v>208</v>
      </c>
      <c r="C515" s="74" t="s">
        <v>958</v>
      </c>
      <c r="D515" s="75">
        <v>1003100</v>
      </c>
      <c r="E515" s="76">
        <v>904608.36</v>
      </c>
      <c r="F515" s="77">
        <f t="shared" si="7"/>
        <v>98491.640000000014</v>
      </c>
    </row>
    <row r="516" spans="1:6" x14ac:dyDescent="0.25">
      <c r="A516" s="72" t="s">
        <v>437</v>
      </c>
      <c r="B516" s="73" t="s">
        <v>208</v>
      </c>
      <c r="C516" s="74" t="s">
        <v>959</v>
      </c>
      <c r="D516" s="75">
        <v>1003100</v>
      </c>
      <c r="E516" s="76">
        <v>904608.36</v>
      </c>
      <c r="F516" s="77">
        <f t="shared" si="7"/>
        <v>98491.640000000014</v>
      </c>
    </row>
    <row r="517" spans="1:6" ht="158.4" x14ac:dyDescent="0.25">
      <c r="A517" s="78" t="s">
        <v>890</v>
      </c>
      <c r="B517" s="73" t="s">
        <v>208</v>
      </c>
      <c r="C517" s="74" t="s">
        <v>960</v>
      </c>
      <c r="D517" s="75">
        <v>10120200</v>
      </c>
      <c r="E517" s="76">
        <v>4216750</v>
      </c>
      <c r="F517" s="77">
        <f t="shared" si="7"/>
        <v>5903450</v>
      </c>
    </row>
    <row r="518" spans="1:6" ht="39.6" x14ac:dyDescent="0.25">
      <c r="A518" s="72" t="s">
        <v>413</v>
      </c>
      <c r="B518" s="73" t="s">
        <v>208</v>
      </c>
      <c r="C518" s="74" t="s">
        <v>961</v>
      </c>
      <c r="D518" s="75">
        <v>10120200</v>
      </c>
      <c r="E518" s="76">
        <v>4216750</v>
      </c>
      <c r="F518" s="77">
        <f t="shared" si="7"/>
        <v>5903450</v>
      </c>
    </row>
    <row r="519" spans="1:6" ht="79.2" x14ac:dyDescent="0.25">
      <c r="A519" s="78" t="s">
        <v>922</v>
      </c>
      <c r="B519" s="73" t="s">
        <v>208</v>
      </c>
      <c r="C519" s="74" t="s">
        <v>962</v>
      </c>
      <c r="D519" s="75">
        <v>8984800</v>
      </c>
      <c r="E519" s="76" t="s">
        <v>37</v>
      </c>
      <c r="F519" s="77">
        <f t="shared" si="7"/>
        <v>8984800</v>
      </c>
    </row>
    <row r="520" spans="1:6" x14ac:dyDescent="0.25">
      <c r="A520" s="72" t="s">
        <v>437</v>
      </c>
      <c r="B520" s="73" t="s">
        <v>208</v>
      </c>
      <c r="C520" s="74" t="s">
        <v>963</v>
      </c>
      <c r="D520" s="75">
        <v>8984800</v>
      </c>
      <c r="E520" s="76" t="s">
        <v>37</v>
      </c>
      <c r="F520" s="77">
        <f t="shared" si="7"/>
        <v>8984800</v>
      </c>
    </row>
    <row r="521" spans="1:6" ht="26.4" x14ac:dyDescent="0.25">
      <c r="A521" s="72" t="s">
        <v>304</v>
      </c>
      <c r="B521" s="73" t="s">
        <v>208</v>
      </c>
      <c r="C521" s="74" t="s">
        <v>964</v>
      </c>
      <c r="D521" s="75">
        <v>60100</v>
      </c>
      <c r="E521" s="76">
        <v>26641.5</v>
      </c>
      <c r="F521" s="77">
        <f t="shared" si="7"/>
        <v>33458.5</v>
      </c>
    </row>
    <row r="522" spans="1:6" ht="26.4" x14ac:dyDescent="0.25">
      <c r="A522" s="72" t="s">
        <v>314</v>
      </c>
      <c r="B522" s="73" t="s">
        <v>208</v>
      </c>
      <c r="C522" s="74" t="s">
        <v>965</v>
      </c>
      <c r="D522" s="75">
        <v>60100</v>
      </c>
      <c r="E522" s="76">
        <v>26641.5</v>
      </c>
      <c r="F522" s="77">
        <f t="shared" si="7"/>
        <v>33458.5</v>
      </c>
    </row>
    <row r="523" spans="1:6" ht="66" x14ac:dyDescent="0.25">
      <c r="A523" s="78" t="s">
        <v>895</v>
      </c>
      <c r="B523" s="73" t="s">
        <v>208</v>
      </c>
      <c r="C523" s="74" t="s">
        <v>966</v>
      </c>
      <c r="D523" s="75">
        <v>60100</v>
      </c>
      <c r="E523" s="76">
        <v>26641.5</v>
      </c>
      <c r="F523" s="77">
        <f t="shared" si="7"/>
        <v>33458.5</v>
      </c>
    </row>
    <row r="524" spans="1:6" x14ac:dyDescent="0.25">
      <c r="A524" s="72" t="s">
        <v>437</v>
      </c>
      <c r="B524" s="73" t="s">
        <v>208</v>
      </c>
      <c r="C524" s="74" t="s">
        <v>967</v>
      </c>
      <c r="D524" s="75">
        <v>60100</v>
      </c>
      <c r="E524" s="76">
        <v>26641.5</v>
      </c>
      <c r="F524" s="77">
        <f t="shared" si="7"/>
        <v>33458.5</v>
      </c>
    </row>
    <row r="525" spans="1:6" ht="26.4" x14ac:dyDescent="0.25">
      <c r="A525" s="72" t="s">
        <v>243</v>
      </c>
      <c r="B525" s="73" t="s">
        <v>208</v>
      </c>
      <c r="C525" s="74" t="s">
        <v>968</v>
      </c>
      <c r="D525" s="75">
        <v>13530</v>
      </c>
      <c r="E525" s="76">
        <v>13530</v>
      </c>
      <c r="F525" s="77" t="str">
        <f t="shared" si="7"/>
        <v>-</v>
      </c>
    </row>
    <row r="526" spans="1:6" x14ac:dyDescent="0.25">
      <c r="A526" s="72" t="s">
        <v>245</v>
      </c>
      <c r="B526" s="73" t="s">
        <v>208</v>
      </c>
      <c r="C526" s="74" t="s">
        <v>969</v>
      </c>
      <c r="D526" s="75">
        <v>13530</v>
      </c>
      <c r="E526" s="76">
        <v>13530</v>
      </c>
      <c r="F526" s="77" t="str">
        <f t="shared" si="7"/>
        <v>-</v>
      </c>
    </row>
    <row r="527" spans="1:6" ht="39.6" x14ac:dyDescent="0.25">
      <c r="A527" s="72" t="s">
        <v>247</v>
      </c>
      <c r="B527" s="73" t="s">
        <v>208</v>
      </c>
      <c r="C527" s="74" t="s">
        <v>970</v>
      </c>
      <c r="D527" s="75">
        <v>13530</v>
      </c>
      <c r="E527" s="76">
        <v>13530</v>
      </c>
      <c r="F527" s="77" t="str">
        <f t="shared" ref="F527:F590" si="8">IF(OR(D527="-",IF(E527="-",0,E527)&gt;=IF(D527="-",0,D527)),"-",IF(D527="-",0,D527)-IF(E527="-",0,E527))</f>
        <v>-</v>
      </c>
    </row>
    <row r="528" spans="1:6" x14ac:dyDescent="0.25">
      <c r="A528" s="72" t="s">
        <v>437</v>
      </c>
      <c r="B528" s="73" t="s">
        <v>208</v>
      </c>
      <c r="C528" s="74" t="s">
        <v>971</v>
      </c>
      <c r="D528" s="75">
        <v>13530</v>
      </c>
      <c r="E528" s="76">
        <v>13530</v>
      </c>
      <c r="F528" s="77" t="str">
        <f t="shared" si="8"/>
        <v>-</v>
      </c>
    </row>
    <row r="529" spans="1:6" x14ac:dyDescent="0.25">
      <c r="A529" s="72" t="s">
        <v>601</v>
      </c>
      <c r="B529" s="73" t="s">
        <v>208</v>
      </c>
      <c r="C529" s="74" t="s">
        <v>972</v>
      </c>
      <c r="D529" s="75">
        <v>646700</v>
      </c>
      <c r="E529" s="76">
        <v>63719.199999999997</v>
      </c>
      <c r="F529" s="77">
        <f t="shared" si="8"/>
        <v>582980.80000000005</v>
      </c>
    </row>
    <row r="530" spans="1:6" ht="26.4" x14ac:dyDescent="0.25">
      <c r="A530" s="72" t="s">
        <v>973</v>
      </c>
      <c r="B530" s="73" t="s">
        <v>208</v>
      </c>
      <c r="C530" s="74" t="s">
        <v>974</v>
      </c>
      <c r="D530" s="75">
        <v>646700</v>
      </c>
      <c r="E530" s="76">
        <v>63719.199999999997</v>
      </c>
      <c r="F530" s="77">
        <f t="shared" si="8"/>
        <v>582980.80000000005</v>
      </c>
    </row>
    <row r="531" spans="1:6" ht="26.4" x14ac:dyDescent="0.25">
      <c r="A531" s="72" t="s">
        <v>975</v>
      </c>
      <c r="B531" s="73" t="s">
        <v>208</v>
      </c>
      <c r="C531" s="74" t="s">
        <v>976</v>
      </c>
      <c r="D531" s="75">
        <v>646700</v>
      </c>
      <c r="E531" s="76">
        <v>63719.199999999997</v>
      </c>
      <c r="F531" s="77">
        <f t="shared" si="8"/>
        <v>582980.80000000005</v>
      </c>
    </row>
    <row r="532" spans="1:6" ht="79.2" x14ac:dyDescent="0.25">
      <c r="A532" s="78" t="s">
        <v>977</v>
      </c>
      <c r="B532" s="73" t="s">
        <v>208</v>
      </c>
      <c r="C532" s="74" t="s">
        <v>978</v>
      </c>
      <c r="D532" s="75">
        <v>646700</v>
      </c>
      <c r="E532" s="76">
        <v>63719.199999999997</v>
      </c>
      <c r="F532" s="77">
        <f t="shared" si="8"/>
        <v>582980.80000000005</v>
      </c>
    </row>
    <row r="533" spans="1:6" x14ac:dyDescent="0.25">
      <c r="A533" s="72" t="s">
        <v>437</v>
      </c>
      <c r="B533" s="73" t="s">
        <v>208</v>
      </c>
      <c r="C533" s="74" t="s">
        <v>979</v>
      </c>
      <c r="D533" s="75">
        <v>646700</v>
      </c>
      <c r="E533" s="76">
        <v>63719.199999999997</v>
      </c>
      <c r="F533" s="77">
        <f t="shared" si="8"/>
        <v>582980.80000000005</v>
      </c>
    </row>
    <row r="534" spans="1:6" x14ac:dyDescent="0.25">
      <c r="A534" s="72" t="s">
        <v>980</v>
      </c>
      <c r="B534" s="73" t="s">
        <v>208</v>
      </c>
      <c r="C534" s="74" t="s">
        <v>981</v>
      </c>
      <c r="D534" s="75">
        <v>72391300</v>
      </c>
      <c r="E534" s="76">
        <v>28530832.07</v>
      </c>
      <c r="F534" s="77">
        <f t="shared" si="8"/>
        <v>43860467.93</v>
      </c>
    </row>
    <row r="535" spans="1:6" ht="26.4" x14ac:dyDescent="0.25">
      <c r="A535" s="72" t="s">
        <v>858</v>
      </c>
      <c r="B535" s="73" t="s">
        <v>208</v>
      </c>
      <c r="C535" s="74" t="s">
        <v>982</v>
      </c>
      <c r="D535" s="75">
        <v>69604500</v>
      </c>
      <c r="E535" s="76">
        <v>28057525.539999999</v>
      </c>
      <c r="F535" s="77">
        <f t="shared" si="8"/>
        <v>41546974.460000001</v>
      </c>
    </row>
    <row r="536" spans="1:6" ht="26.4" x14ac:dyDescent="0.25">
      <c r="A536" s="72" t="s">
        <v>860</v>
      </c>
      <c r="B536" s="73" t="s">
        <v>208</v>
      </c>
      <c r="C536" s="74" t="s">
        <v>983</v>
      </c>
      <c r="D536" s="75">
        <v>69604500</v>
      </c>
      <c r="E536" s="76">
        <v>28057525.539999999</v>
      </c>
      <c r="F536" s="77">
        <f t="shared" si="8"/>
        <v>41546974.460000001</v>
      </c>
    </row>
    <row r="537" spans="1:6" ht="66" x14ac:dyDescent="0.25">
      <c r="A537" s="78" t="s">
        <v>984</v>
      </c>
      <c r="B537" s="73" t="s">
        <v>208</v>
      </c>
      <c r="C537" s="74" t="s">
        <v>985</v>
      </c>
      <c r="D537" s="75">
        <v>7915400</v>
      </c>
      <c r="E537" s="76">
        <v>2565010.1</v>
      </c>
      <c r="F537" s="77">
        <f t="shared" si="8"/>
        <v>5350389.9000000004</v>
      </c>
    </row>
    <row r="538" spans="1:6" x14ac:dyDescent="0.25">
      <c r="A538" s="72" t="s">
        <v>221</v>
      </c>
      <c r="B538" s="73" t="s">
        <v>208</v>
      </c>
      <c r="C538" s="74" t="s">
        <v>986</v>
      </c>
      <c r="D538" s="75">
        <v>5625200</v>
      </c>
      <c r="E538" s="76">
        <v>1889313.49</v>
      </c>
      <c r="F538" s="77">
        <f t="shared" si="8"/>
        <v>3735886.51</v>
      </c>
    </row>
    <row r="539" spans="1:6" ht="26.4" x14ac:dyDescent="0.25">
      <c r="A539" s="72" t="s">
        <v>223</v>
      </c>
      <c r="B539" s="73" t="s">
        <v>208</v>
      </c>
      <c r="C539" s="74" t="s">
        <v>987</v>
      </c>
      <c r="D539" s="75">
        <v>454200</v>
      </c>
      <c r="E539" s="76">
        <v>113554.6</v>
      </c>
      <c r="F539" s="77">
        <f t="shared" si="8"/>
        <v>340645.4</v>
      </c>
    </row>
    <row r="540" spans="1:6" ht="39.6" x14ac:dyDescent="0.25">
      <c r="A540" s="72" t="s">
        <v>225</v>
      </c>
      <c r="B540" s="73" t="s">
        <v>208</v>
      </c>
      <c r="C540" s="74" t="s">
        <v>988</v>
      </c>
      <c r="D540" s="75">
        <v>1836000</v>
      </c>
      <c r="E540" s="76">
        <v>562142.01</v>
      </c>
      <c r="F540" s="77">
        <f t="shared" si="8"/>
        <v>1273857.99</v>
      </c>
    </row>
    <row r="541" spans="1:6" ht="66" x14ac:dyDescent="0.25">
      <c r="A541" s="78" t="s">
        <v>989</v>
      </c>
      <c r="B541" s="73" t="s">
        <v>208</v>
      </c>
      <c r="C541" s="74" t="s">
        <v>990</v>
      </c>
      <c r="D541" s="75">
        <v>183500</v>
      </c>
      <c r="E541" s="76">
        <v>90777.49</v>
      </c>
      <c r="F541" s="77">
        <f t="shared" si="8"/>
        <v>92722.51</v>
      </c>
    </row>
    <row r="542" spans="1:6" ht="26.4" x14ac:dyDescent="0.25">
      <c r="A542" s="72" t="s">
        <v>229</v>
      </c>
      <c r="B542" s="73" t="s">
        <v>208</v>
      </c>
      <c r="C542" s="74" t="s">
        <v>991</v>
      </c>
      <c r="D542" s="75">
        <v>183500</v>
      </c>
      <c r="E542" s="76">
        <v>90777.49</v>
      </c>
      <c r="F542" s="77">
        <f t="shared" si="8"/>
        <v>92722.51</v>
      </c>
    </row>
    <row r="543" spans="1:6" ht="66" x14ac:dyDescent="0.25">
      <c r="A543" s="78" t="s">
        <v>992</v>
      </c>
      <c r="B543" s="73" t="s">
        <v>208</v>
      </c>
      <c r="C543" s="74" t="s">
        <v>993</v>
      </c>
      <c r="D543" s="75">
        <v>59377300</v>
      </c>
      <c r="E543" s="76">
        <v>24643435.010000002</v>
      </c>
      <c r="F543" s="77">
        <f t="shared" si="8"/>
        <v>34733864.989999995</v>
      </c>
    </row>
    <row r="544" spans="1:6" x14ac:dyDescent="0.25">
      <c r="A544" s="72" t="s">
        <v>804</v>
      </c>
      <c r="B544" s="73" t="s">
        <v>208</v>
      </c>
      <c r="C544" s="74" t="s">
        <v>994</v>
      </c>
      <c r="D544" s="75">
        <v>33323100</v>
      </c>
      <c r="E544" s="76">
        <v>13339207.109999999</v>
      </c>
      <c r="F544" s="77">
        <f t="shared" si="8"/>
        <v>19983892.890000001</v>
      </c>
    </row>
    <row r="545" spans="1:6" ht="26.4" x14ac:dyDescent="0.25">
      <c r="A545" s="72" t="s">
        <v>806</v>
      </c>
      <c r="B545" s="73" t="s">
        <v>208</v>
      </c>
      <c r="C545" s="74" t="s">
        <v>995</v>
      </c>
      <c r="D545" s="75">
        <v>10063500</v>
      </c>
      <c r="E545" s="76">
        <v>3542773.24</v>
      </c>
      <c r="F545" s="77">
        <f t="shared" si="8"/>
        <v>6520726.7599999998</v>
      </c>
    </row>
    <row r="546" spans="1:6" ht="26.4" x14ac:dyDescent="0.25">
      <c r="A546" s="72" t="s">
        <v>229</v>
      </c>
      <c r="B546" s="73" t="s">
        <v>208</v>
      </c>
      <c r="C546" s="74" t="s">
        <v>996</v>
      </c>
      <c r="D546" s="75">
        <v>15170600</v>
      </c>
      <c r="E546" s="76">
        <v>7445268.5599999996</v>
      </c>
      <c r="F546" s="77">
        <f t="shared" si="8"/>
        <v>7725331.4400000004</v>
      </c>
    </row>
    <row r="547" spans="1:6" x14ac:dyDescent="0.25">
      <c r="A547" s="72" t="s">
        <v>267</v>
      </c>
      <c r="B547" s="73" t="s">
        <v>208</v>
      </c>
      <c r="C547" s="74" t="s">
        <v>997</v>
      </c>
      <c r="D547" s="75">
        <v>586900</v>
      </c>
      <c r="E547" s="76">
        <v>209940.1</v>
      </c>
      <c r="F547" s="77">
        <f t="shared" si="8"/>
        <v>376959.9</v>
      </c>
    </row>
    <row r="548" spans="1:6" x14ac:dyDescent="0.25">
      <c r="A548" s="72" t="s">
        <v>241</v>
      </c>
      <c r="B548" s="73" t="s">
        <v>208</v>
      </c>
      <c r="C548" s="74" t="s">
        <v>998</v>
      </c>
      <c r="D548" s="75">
        <v>91600</v>
      </c>
      <c r="E548" s="76">
        <v>39103</v>
      </c>
      <c r="F548" s="77">
        <f t="shared" si="8"/>
        <v>52497</v>
      </c>
    </row>
    <row r="549" spans="1:6" x14ac:dyDescent="0.25">
      <c r="A549" s="72" t="s">
        <v>359</v>
      </c>
      <c r="B549" s="73" t="s">
        <v>208</v>
      </c>
      <c r="C549" s="74" t="s">
        <v>999</v>
      </c>
      <c r="D549" s="75">
        <v>141600</v>
      </c>
      <c r="E549" s="76">
        <v>67143</v>
      </c>
      <c r="F549" s="77">
        <f t="shared" si="8"/>
        <v>74457</v>
      </c>
    </row>
    <row r="550" spans="1:6" ht="66" x14ac:dyDescent="0.25">
      <c r="A550" s="78" t="s">
        <v>1000</v>
      </c>
      <c r="B550" s="73" t="s">
        <v>208</v>
      </c>
      <c r="C550" s="74" t="s">
        <v>1001</v>
      </c>
      <c r="D550" s="75">
        <v>2128300</v>
      </c>
      <c r="E550" s="76">
        <v>758302.94</v>
      </c>
      <c r="F550" s="77">
        <f t="shared" si="8"/>
        <v>1369997.06</v>
      </c>
    </row>
    <row r="551" spans="1:6" x14ac:dyDescent="0.25">
      <c r="A551" s="72" t="s">
        <v>221</v>
      </c>
      <c r="B551" s="73" t="s">
        <v>208</v>
      </c>
      <c r="C551" s="74" t="s">
        <v>1002</v>
      </c>
      <c r="D551" s="75">
        <v>1413100</v>
      </c>
      <c r="E551" s="76">
        <v>540680.95999999996</v>
      </c>
      <c r="F551" s="77">
        <f t="shared" si="8"/>
        <v>872419.04</v>
      </c>
    </row>
    <row r="552" spans="1:6" ht="26.4" x14ac:dyDescent="0.25">
      <c r="A552" s="72" t="s">
        <v>223</v>
      </c>
      <c r="B552" s="73" t="s">
        <v>208</v>
      </c>
      <c r="C552" s="74" t="s">
        <v>1003</v>
      </c>
      <c r="D552" s="75">
        <v>159700</v>
      </c>
      <c r="E552" s="76">
        <v>49867.09</v>
      </c>
      <c r="F552" s="77">
        <f t="shared" si="8"/>
        <v>109832.91</v>
      </c>
    </row>
    <row r="553" spans="1:6" ht="39.6" x14ac:dyDescent="0.25">
      <c r="A553" s="72" t="s">
        <v>225</v>
      </c>
      <c r="B553" s="73" t="s">
        <v>208</v>
      </c>
      <c r="C553" s="74" t="s">
        <v>1004</v>
      </c>
      <c r="D553" s="75">
        <v>489600</v>
      </c>
      <c r="E553" s="76">
        <v>167754.89000000001</v>
      </c>
      <c r="F553" s="77">
        <f t="shared" si="8"/>
        <v>321845.11</v>
      </c>
    </row>
    <row r="554" spans="1:6" ht="26.4" x14ac:dyDescent="0.25">
      <c r="A554" s="72" t="s">
        <v>229</v>
      </c>
      <c r="B554" s="73" t="s">
        <v>208</v>
      </c>
      <c r="C554" s="74" t="s">
        <v>1005</v>
      </c>
      <c r="D554" s="75">
        <v>65900</v>
      </c>
      <c r="E554" s="76" t="s">
        <v>37</v>
      </c>
      <c r="F554" s="77">
        <f t="shared" si="8"/>
        <v>65900</v>
      </c>
    </row>
    <row r="555" spans="1:6" ht="26.4" x14ac:dyDescent="0.25">
      <c r="A555" s="72" t="s">
        <v>973</v>
      </c>
      <c r="B555" s="73" t="s">
        <v>208</v>
      </c>
      <c r="C555" s="74" t="s">
        <v>1006</v>
      </c>
      <c r="D555" s="75">
        <v>2726800</v>
      </c>
      <c r="E555" s="76">
        <v>413306.53</v>
      </c>
      <c r="F555" s="77">
        <f t="shared" si="8"/>
        <v>2313493.4699999997</v>
      </c>
    </row>
    <row r="556" spans="1:6" ht="26.4" x14ac:dyDescent="0.25">
      <c r="A556" s="72" t="s">
        <v>975</v>
      </c>
      <c r="B556" s="73" t="s">
        <v>208</v>
      </c>
      <c r="C556" s="74" t="s">
        <v>1007</v>
      </c>
      <c r="D556" s="75">
        <v>2726800</v>
      </c>
      <c r="E556" s="76">
        <v>413306.53</v>
      </c>
      <c r="F556" s="77">
        <f t="shared" si="8"/>
        <v>2313493.4699999997</v>
      </c>
    </row>
    <row r="557" spans="1:6" ht="52.8" x14ac:dyDescent="0.25">
      <c r="A557" s="72" t="s">
        <v>1008</v>
      </c>
      <c r="B557" s="73" t="s">
        <v>208</v>
      </c>
      <c r="C557" s="74" t="s">
        <v>1009</v>
      </c>
      <c r="D557" s="75">
        <v>2726800</v>
      </c>
      <c r="E557" s="76">
        <v>413306.53</v>
      </c>
      <c r="F557" s="77">
        <f t="shared" si="8"/>
        <v>2313493.4699999997</v>
      </c>
    </row>
    <row r="558" spans="1:6" x14ac:dyDescent="0.25">
      <c r="A558" s="72" t="s">
        <v>437</v>
      </c>
      <c r="B558" s="73" t="s">
        <v>208</v>
      </c>
      <c r="C558" s="74" t="s">
        <v>1010</v>
      </c>
      <c r="D558" s="75">
        <v>2726800</v>
      </c>
      <c r="E558" s="76">
        <v>413306.53</v>
      </c>
      <c r="F558" s="77">
        <f t="shared" si="8"/>
        <v>2313493.4699999997</v>
      </c>
    </row>
    <row r="559" spans="1:6" ht="26.4" x14ac:dyDescent="0.25">
      <c r="A559" s="72" t="s">
        <v>243</v>
      </c>
      <c r="B559" s="73" t="s">
        <v>208</v>
      </c>
      <c r="C559" s="74" t="s">
        <v>1011</v>
      </c>
      <c r="D559" s="75">
        <v>60000</v>
      </c>
      <c r="E559" s="76">
        <v>60000</v>
      </c>
      <c r="F559" s="77" t="str">
        <f t="shared" si="8"/>
        <v>-</v>
      </c>
    </row>
    <row r="560" spans="1:6" x14ac:dyDescent="0.25">
      <c r="A560" s="72" t="s">
        <v>245</v>
      </c>
      <c r="B560" s="73" t="s">
        <v>208</v>
      </c>
      <c r="C560" s="74" t="s">
        <v>1012</v>
      </c>
      <c r="D560" s="75">
        <v>60000</v>
      </c>
      <c r="E560" s="76">
        <v>60000</v>
      </c>
      <c r="F560" s="77" t="str">
        <f t="shared" si="8"/>
        <v>-</v>
      </c>
    </row>
    <row r="561" spans="1:6" ht="39.6" x14ac:dyDescent="0.25">
      <c r="A561" s="72" t="s">
        <v>247</v>
      </c>
      <c r="B561" s="73" t="s">
        <v>208</v>
      </c>
      <c r="C561" s="74" t="s">
        <v>1013</v>
      </c>
      <c r="D561" s="75">
        <v>60000</v>
      </c>
      <c r="E561" s="76">
        <v>60000</v>
      </c>
      <c r="F561" s="77" t="str">
        <f t="shared" si="8"/>
        <v>-</v>
      </c>
    </row>
    <row r="562" spans="1:6" ht="26.4" x14ac:dyDescent="0.25">
      <c r="A562" s="72" t="s">
        <v>229</v>
      </c>
      <c r="B562" s="73" t="s">
        <v>208</v>
      </c>
      <c r="C562" s="74" t="s">
        <v>1014</v>
      </c>
      <c r="D562" s="75">
        <v>60000</v>
      </c>
      <c r="E562" s="76">
        <v>60000</v>
      </c>
      <c r="F562" s="77" t="str">
        <f t="shared" si="8"/>
        <v>-</v>
      </c>
    </row>
    <row r="563" spans="1:6" x14ac:dyDescent="0.25">
      <c r="A563" s="54" t="s">
        <v>657</v>
      </c>
      <c r="B563" s="55" t="s">
        <v>208</v>
      </c>
      <c r="C563" s="56" t="s">
        <v>1015</v>
      </c>
      <c r="D563" s="57">
        <v>22113100</v>
      </c>
      <c r="E563" s="58">
        <v>7901594.2199999997</v>
      </c>
      <c r="F563" s="59">
        <f t="shared" si="8"/>
        <v>14211505.780000001</v>
      </c>
    </row>
    <row r="564" spans="1:6" x14ac:dyDescent="0.25">
      <c r="A564" s="72" t="s">
        <v>669</v>
      </c>
      <c r="B564" s="73" t="s">
        <v>208</v>
      </c>
      <c r="C564" s="74" t="s">
        <v>1016</v>
      </c>
      <c r="D564" s="75">
        <v>22113100</v>
      </c>
      <c r="E564" s="76">
        <v>7901594.2199999997</v>
      </c>
      <c r="F564" s="77">
        <f t="shared" si="8"/>
        <v>14211505.780000001</v>
      </c>
    </row>
    <row r="565" spans="1:6" ht="26.4" x14ac:dyDescent="0.25">
      <c r="A565" s="72" t="s">
        <v>973</v>
      </c>
      <c r="B565" s="73" t="s">
        <v>208</v>
      </c>
      <c r="C565" s="74" t="s">
        <v>1017</v>
      </c>
      <c r="D565" s="75">
        <v>22113100</v>
      </c>
      <c r="E565" s="76">
        <v>7901594.2199999997</v>
      </c>
      <c r="F565" s="77">
        <f t="shared" si="8"/>
        <v>14211505.780000001</v>
      </c>
    </row>
    <row r="566" spans="1:6" ht="26.4" x14ac:dyDescent="0.25">
      <c r="A566" s="72" t="s">
        <v>975</v>
      </c>
      <c r="B566" s="73" t="s">
        <v>208</v>
      </c>
      <c r="C566" s="74" t="s">
        <v>1018</v>
      </c>
      <c r="D566" s="75">
        <v>22113100</v>
      </c>
      <c r="E566" s="76">
        <v>7901594.2199999997</v>
      </c>
      <c r="F566" s="77">
        <f t="shared" si="8"/>
        <v>14211505.780000001</v>
      </c>
    </row>
    <row r="567" spans="1:6" ht="92.4" x14ac:dyDescent="0.25">
      <c r="A567" s="78" t="s">
        <v>1019</v>
      </c>
      <c r="B567" s="73" t="s">
        <v>208</v>
      </c>
      <c r="C567" s="74" t="s">
        <v>1020</v>
      </c>
      <c r="D567" s="75">
        <v>6668600</v>
      </c>
      <c r="E567" s="76">
        <v>1988501.16</v>
      </c>
      <c r="F567" s="77">
        <f t="shared" si="8"/>
        <v>4680098.84</v>
      </c>
    </row>
    <row r="568" spans="1:6" ht="26.4" x14ac:dyDescent="0.25">
      <c r="A568" s="72" t="s">
        <v>229</v>
      </c>
      <c r="B568" s="73" t="s">
        <v>208</v>
      </c>
      <c r="C568" s="74" t="s">
        <v>1021</v>
      </c>
      <c r="D568" s="75">
        <v>113400</v>
      </c>
      <c r="E568" s="76">
        <v>69840.539999999994</v>
      </c>
      <c r="F568" s="77">
        <f t="shared" si="8"/>
        <v>43559.460000000006</v>
      </c>
    </row>
    <row r="569" spans="1:6" ht="26.4" x14ac:dyDescent="0.25">
      <c r="A569" s="72" t="s">
        <v>1022</v>
      </c>
      <c r="B569" s="73" t="s">
        <v>208</v>
      </c>
      <c r="C569" s="74" t="s">
        <v>1023</v>
      </c>
      <c r="D569" s="75">
        <v>6555200</v>
      </c>
      <c r="E569" s="76">
        <v>1918660.62</v>
      </c>
      <c r="F569" s="77">
        <f t="shared" si="8"/>
        <v>4636539.38</v>
      </c>
    </row>
    <row r="570" spans="1:6" ht="92.4" x14ac:dyDescent="0.25">
      <c r="A570" s="78" t="s">
        <v>1024</v>
      </c>
      <c r="B570" s="73" t="s">
        <v>208</v>
      </c>
      <c r="C570" s="74" t="s">
        <v>1025</v>
      </c>
      <c r="D570" s="75">
        <v>30000</v>
      </c>
      <c r="E570" s="76" t="s">
        <v>37</v>
      </c>
      <c r="F570" s="77">
        <f t="shared" si="8"/>
        <v>30000</v>
      </c>
    </row>
    <row r="571" spans="1:6" ht="26.4" x14ac:dyDescent="0.25">
      <c r="A571" s="72" t="s">
        <v>1026</v>
      </c>
      <c r="B571" s="73" t="s">
        <v>208</v>
      </c>
      <c r="C571" s="74" t="s">
        <v>1027</v>
      </c>
      <c r="D571" s="75">
        <v>30000</v>
      </c>
      <c r="E571" s="76" t="s">
        <v>37</v>
      </c>
      <c r="F571" s="77">
        <f t="shared" si="8"/>
        <v>30000</v>
      </c>
    </row>
    <row r="572" spans="1:6" ht="105.6" x14ac:dyDescent="0.25">
      <c r="A572" s="78" t="s">
        <v>1028</v>
      </c>
      <c r="B572" s="73" t="s">
        <v>208</v>
      </c>
      <c r="C572" s="74" t="s">
        <v>1029</v>
      </c>
      <c r="D572" s="75">
        <v>15414500</v>
      </c>
      <c r="E572" s="76">
        <v>5913093.0599999996</v>
      </c>
      <c r="F572" s="77">
        <f t="shared" si="8"/>
        <v>9501406.9400000013</v>
      </c>
    </row>
    <row r="573" spans="1:6" ht="26.4" x14ac:dyDescent="0.25">
      <c r="A573" s="72" t="s">
        <v>1026</v>
      </c>
      <c r="B573" s="73" t="s">
        <v>208</v>
      </c>
      <c r="C573" s="74" t="s">
        <v>1030</v>
      </c>
      <c r="D573" s="75">
        <v>13261800</v>
      </c>
      <c r="E573" s="76">
        <v>4944716.5599999996</v>
      </c>
      <c r="F573" s="77">
        <f t="shared" si="8"/>
        <v>8317083.4400000004</v>
      </c>
    </row>
    <row r="574" spans="1:6" ht="26.4" x14ac:dyDescent="0.25">
      <c r="A574" s="72" t="s">
        <v>1022</v>
      </c>
      <c r="B574" s="73" t="s">
        <v>208</v>
      </c>
      <c r="C574" s="74" t="s">
        <v>1031</v>
      </c>
      <c r="D574" s="75">
        <v>2152700</v>
      </c>
      <c r="E574" s="76">
        <v>968376.5</v>
      </c>
      <c r="F574" s="77">
        <f t="shared" si="8"/>
        <v>1184323.5</v>
      </c>
    </row>
    <row r="575" spans="1:6" x14ac:dyDescent="0.25">
      <c r="A575" s="54" t="s">
        <v>691</v>
      </c>
      <c r="B575" s="55" t="s">
        <v>208</v>
      </c>
      <c r="C575" s="56" t="s">
        <v>1032</v>
      </c>
      <c r="D575" s="57">
        <v>4828700</v>
      </c>
      <c r="E575" s="58">
        <v>1532173.18</v>
      </c>
      <c r="F575" s="59">
        <f t="shared" si="8"/>
        <v>3296526.8200000003</v>
      </c>
    </row>
    <row r="576" spans="1:6" x14ac:dyDescent="0.25">
      <c r="A576" s="72" t="s">
        <v>693</v>
      </c>
      <c r="B576" s="73" t="s">
        <v>208</v>
      </c>
      <c r="C576" s="74" t="s">
        <v>1033</v>
      </c>
      <c r="D576" s="75">
        <v>4828700</v>
      </c>
      <c r="E576" s="76">
        <v>1532173.18</v>
      </c>
      <c r="F576" s="77">
        <f t="shared" si="8"/>
        <v>3296526.8200000003</v>
      </c>
    </row>
    <row r="577" spans="1:6" ht="26.4" x14ac:dyDescent="0.25">
      <c r="A577" s="72" t="s">
        <v>858</v>
      </c>
      <c r="B577" s="73" t="s">
        <v>208</v>
      </c>
      <c r="C577" s="74" t="s">
        <v>1034</v>
      </c>
      <c r="D577" s="75">
        <v>4828700</v>
      </c>
      <c r="E577" s="76">
        <v>1532173.18</v>
      </c>
      <c r="F577" s="77">
        <f t="shared" si="8"/>
        <v>3296526.8200000003</v>
      </c>
    </row>
    <row r="578" spans="1:6" x14ac:dyDescent="0.25">
      <c r="A578" s="72" t="s">
        <v>888</v>
      </c>
      <c r="B578" s="73" t="s">
        <v>208</v>
      </c>
      <c r="C578" s="74" t="s">
        <v>1035</v>
      </c>
      <c r="D578" s="75">
        <v>4828700</v>
      </c>
      <c r="E578" s="76">
        <v>1532173.18</v>
      </c>
      <c r="F578" s="77">
        <f t="shared" si="8"/>
        <v>3296526.8200000003</v>
      </c>
    </row>
    <row r="579" spans="1:6" ht="92.4" x14ac:dyDescent="0.25">
      <c r="A579" s="78" t="s">
        <v>902</v>
      </c>
      <c r="B579" s="73" t="s">
        <v>208</v>
      </c>
      <c r="C579" s="74" t="s">
        <v>1036</v>
      </c>
      <c r="D579" s="75">
        <v>4828700</v>
      </c>
      <c r="E579" s="76">
        <v>1532173.18</v>
      </c>
      <c r="F579" s="77">
        <f t="shared" si="8"/>
        <v>3296526.8200000003</v>
      </c>
    </row>
    <row r="580" spans="1:6" ht="52.8" x14ac:dyDescent="0.25">
      <c r="A580" s="72" t="s">
        <v>946</v>
      </c>
      <c r="B580" s="73" t="s">
        <v>208</v>
      </c>
      <c r="C580" s="74" t="s">
        <v>1037</v>
      </c>
      <c r="D580" s="75">
        <v>4828700</v>
      </c>
      <c r="E580" s="76">
        <v>1532173.18</v>
      </c>
      <c r="F580" s="77">
        <f t="shared" si="8"/>
        <v>3296526.8200000003</v>
      </c>
    </row>
    <row r="581" spans="1:6" ht="26.4" x14ac:dyDescent="0.25">
      <c r="A581" s="72" t="s">
        <v>1038</v>
      </c>
      <c r="B581" s="73" t="s">
        <v>208</v>
      </c>
      <c r="C581" s="74" t="s">
        <v>1039</v>
      </c>
      <c r="D581" s="75">
        <v>357123565.19</v>
      </c>
      <c r="E581" s="76">
        <v>134745106.63999999</v>
      </c>
      <c r="F581" s="77">
        <f t="shared" si="8"/>
        <v>222378458.55000001</v>
      </c>
    </row>
    <row r="582" spans="1:6" x14ac:dyDescent="0.25">
      <c r="A582" s="54" t="s">
        <v>212</v>
      </c>
      <c r="B582" s="55" t="s">
        <v>208</v>
      </c>
      <c r="C582" s="56" t="s">
        <v>1040</v>
      </c>
      <c r="D582" s="57">
        <v>14300</v>
      </c>
      <c r="E582" s="58">
        <v>11126</v>
      </c>
      <c r="F582" s="59">
        <f t="shared" si="8"/>
        <v>3174</v>
      </c>
    </row>
    <row r="583" spans="1:6" x14ac:dyDescent="0.25">
      <c r="A583" s="72" t="s">
        <v>231</v>
      </c>
      <c r="B583" s="73" t="s">
        <v>208</v>
      </c>
      <c r="C583" s="74" t="s">
        <v>1041</v>
      </c>
      <c r="D583" s="75">
        <v>14300</v>
      </c>
      <c r="E583" s="76">
        <v>11126</v>
      </c>
      <c r="F583" s="77">
        <f t="shared" si="8"/>
        <v>3174</v>
      </c>
    </row>
    <row r="584" spans="1:6" ht="26.4" x14ac:dyDescent="0.25">
      <c r="A584" s="72" t="s">
        <v>973</v>
      </c>
      <c r="B584" s="73" t="s">
        <v>208</v>
      </c>
      <c r="C584" s="74" t="s">
        <v>1042</v>
      </c>
      <c r="D584" s="75">
        <v>4500</v>
      </c>
      <c r="E584" s="76">
        <v>1326</v>
      </c>
      <c r="F584" s="77">
        <f t="shared" si="8"/>
        <v>3174</v>
      </c>
    </row>
    <row r="585" spans="1:6" x14ac:dyDescent="0.25">
      <c r="A585" s="72" t="s">
        <v>1043</v>
      </c>
      <c r="B585" s="73" t="s">
        <v>208</v>
      </c>
      <c r="C585" s="74" t="s">
        <v>1044</v>
      </c>
      <c r="D585" s="75">
        <v>4500</v>
      </c>
      <c r="E585" s="76">
        <v>1326</v>
      </c>
      <c r="F585" s="77">
        <f t="shared" si="8"/>
        <v>3174</v>
      </c>
    </row>
    <row r="586" spans="1:6" ht="52.8" x14ac:dyDescent="0.25">
      <c r="A586" s="72" t="s">
        <v>1045</v>
      </c>
      <c r="B586" s="73" t="s">
        <v>208</v>
      </c>
      <c r="C586" s="74" t="s">
        <v>1046</v>
      </c>
      <c r="D586" s="75">
        <v>4500</v>
      </c>
      <c r="E586" s="76">
        <v>1326</v>
      </c>
      <c r="F586" s="77">
        <f t="shared" si="8"/>
        <v>3174</v>
      </c>
    </row>
    <row r="587" spans="1:6" x14ac:dyDescent="0.25">
      <c r="A587" s="72" t="s">
        <v>241</v>
      </c>
      <c r="B587" s="73" t="s">
        <v>208</v>
      </c>
      <c r="C587" s="74" t="s">
        <v>1047</v>
      </c>
      <c r="D587" s="75">
        <v>3900</v>
      </c>
      <c r="E587" s="76">
        <v>921</v>
      </c>
      <c r="F587" s="77">
        <f t="shared" si="8"/>
        <v>2979</v>
      </c>
    </row>
    <row r="588" spans="1:6" x14ac:dyDescent="0.25">
      <c r="A588" s="72" t="s">
        <v>359</v>
      </c>
      <c r="B588" s="73" t="s">
        <v>208</v>
      </c>
      <c r="C588" s="74" t="s">
        <v>1048</v>
      </c>
      <c r="D588" s="75">
        <v>600</v>
      </c>
      <c r="E588" s="76">
        <v>405</v>
      </c>
      <c r="F588" s="77">
        <f t="shared" si="8"/>
        <v>195</v>
      </c>
    </row>
    <row r="589" spans="1:6" ht="26.4" x14ac:dyDescent="0.25">
      <c r="A589" s="72" t="s">
        <v>243</v>
      </c>
      <c r="B589" s="73" t="s">
        <v>208</v>
      </c>
      <c r="C589" s="74" t="s">
        <v>1049</v>
      </c>
      <c r="D589" s="75">
        <v>9800</v>
      </c>
      <c r="E589" s="76">
        <v>9800</v>
      </c>
      <c r="F589" s="77" t="str">
        <f t="shared" si="8"/>
        <v>-</v>
      </c>
    </row>
    <row r="590" spans="1:6" x14ac:dyDescent="0.25">
      <c r="A590" s="72" t="s">
        <v>245</v>
      </c>
      <c r="B590" s="73" t="s">
        <v>208</v>
      </c>
      <c r="C590" s="74" t="s">
        <v>1050</v>
      </c>
      <c r="D590" s="75">
        <v>9800</v>
      </c>
      <c r="E590" s="76">
        <v>9800</v>
      </c>
      <c r="F590" s="77" t="str">
        <f t="shared" si="8"/>
        <v>-</v>
      </c>
    </row>
    <row r="591" spans="1:6" ht="39.6" x14ac:dyDescent="0.25">
      <c r="A591" s="72" t="s">
        <v>247</v>
      </c>
      <c r="B591" s="73" t="s">
        <v>208</v>
      </c>
      <c r="C591" s="74" t="s">
        <v>1051</v>
      </c>
      <c r="D591" s="75">
        <v>9800</v>
      </c>
      <c r="E591" s="76">
        <v>9800</v>
      </c>
      <c r="F591" s="77" t="str">
        <f t="shared" ref="F591:F654" si="9">IF(OR(D591="-",IF(E591="-",0,E591)&gt;=IF(D591="-",0,D591)),"-",IF(D591="-",0,D591)-IF(E591="-",0,E591))</f>
        <v>-</v>
      </c>
    </row>
    <row r="592" spans="1:6" ht="26.4" x14ac:dyDescent="0.25">
      <c r="A592" s="72" t="s">
        <v>229</v>
      </c>
      <c r="B592" s="73" t="s">
        <v>208</v>
      </c>
      <c r="C592" s="74" t="s">
        <v>1052</v>
      </c>
      <c r="D592" s="75">
        <v>9800</v>
      </c>
      <c r="E592" s="76">
        <v>9800</v>
      </c>
      <c r="F592" s="77" t="str">
        <f t="shared" si="9"/>
        <v>-</v>
      </c>
    </row>
    <row r="593" spans="1:6" x14ac:dyDescent="0.25">
      <c r="A593" s="54" t="s">
        <v>584</v>
      </c>
      <c r="B593" s="55" t="s">
        <v>208</v>
      </c>
      <c r="C593" s="56" t="s">
        <v>1053</v>
      </c>
      <c r="D593" s="57">
        <v>7519000</v>
      </c>
      <c r="E593" s="58">
        <v>11201.49</v>
      </c>
      <c r="F593" s="59">
        <f t="shared" si="9"/>
        <v>7507798.5099999998</v>
      </c>
    </row>
    <row r="594" spans="1:6" x14ac:dyDescent="0.25">
      <c r="A594" s="72" t="s">
        <v>980</v>
      </c>
      <c r="B594" s="73" t="s">
        <v>208</v>
      </c>
      <c r="C594" s="74" t="s">
        <v>1054</v>
      </c>
      <c r="D594" s="75">
        <v>7519000</v>
      </c>
      <c r="E594" s="76">
        <v>11201.49</v>
      </c>
      <c r="F594" s="77">
        <f t="shared" si="9"/>
        <v>7507798.5099999998</v>
      </c>
    </row>
    <row r="595" spans="1:6" ht="26.4" x14ac:dyDescent="0.25">
      <c r="A595" s="72" t="s">
        <v>973</v>
      </c>
      <c r="B595" s="73" t="s">
        <v>208</v>
      </c>
      <c r="C595" s="74" t="s">
        <v>1055</v>
      </c>
      <c r="D595" s="75">
        <v>7519000</v>
      </c>
      <c r="E595" s="76">
        <v>11201.49</v>
      </c>
      <c r="F595" s="77">
        <f t="shared" si="9"/>
        <v>7507798.5099999998</v>
      </c>
    </row>
    <row r="596" spans="1:6" ht="26.4" x14ac:dyDescent="0.25">
      <c r="A596" s="72" t="s">
        <v>975</v>
      </c>
      <c r="B596" s="73" t="s">
        <v>208</v>
      </c>
      <c r="C596" s="74" t="s">
        <v>1056</v>
      </c>
      <c r="D596" s="75">
        <v>7519000</v>
      </c>
      <c r="E596" s="76">
        <v>11201.49</v>
      </c>
      <c r="F596" s="77">
        <f t="shared" si="9"/>
        <v>7507798.5099999998</v>
      </c>
    </row>
    <row r="597" spans="1:6" ht="52.8" x14ac:dyDescent="0.25">
      <c r="A597" s="72" t="s">
        <v>1057</v>
      </c>
      <c r="B597" s="73" t="s">
        <v>208</v>
      </c>
      <c r="C597" s="74" t="s">
        <v>1058</v>
      </c>
      <c r="D597" s="75">
        <v>453800</v>
      </c>
      <c r="E597" s="76" t="s">
        <v>37</v>
      </c>
      <c r="F597" s="77">
        <f t="shared" si="9"/>
        <v>453800</v>
      </c>
    </row>
    <row r="598" spans="1:6" ht="26.4" x14ac:dyDescent="0.25">
      <c r="A598" s="72" t="s">
        <v>229</v>
      </c>
      <c r="B598" s="73" t="s">
        <v>208</v>
      </c>
      <c r="C598" s="74" t="s">
        <v>1059</v>
      </c>
      <c r="D598" s="75">
        <v>453800</v>
      </c>
      <c r="E598" s="76" t="s">
        <v>37</v>
      </c>
      <c r="F598" s="77">
        <f t="shared" si="9"/>
        <v>453800</v>
      </c>
    </row>
    <row r="599" spans="1:6" ht="105.6" x14ac:dyDescent="0.25">
      <c r="A599" s="78" t="s">
        <v>1060</v>
      </c>
      <c r="B599" s="73" t="s">
        <v>208</v>
      </c>
      <c r="C599" s="74" t="s">
        <v>1061</v>
      </c>
      <c r="D599" s="75">
        <v>7065200</v>
      </c>
      <c r="E599" s="76">
        <v>11201.49</v>
      </c>
      <c r="F599" s="77">
        <f t="shared" si="9"/>
        <v>7053998.5099999998</v>
      </c>
    </row>
    <row r="600" spans="1:6" ht="26.4" x14ac:dyDescent="0.25">
      <c r="A600" s="72" t="s">
        <v>229</v>
      </c>
      <c r="B600" s="73" t="s">
        <v>208</v>
      </c>
      <c r="C600" s="74" t="s">
        <v>1062</v>
      </c>
      <c r="D600" s="75">
        <v>2000</v>
      </c>
      <c r="E600" s="76">
        <v>107.61</v>
      </c>
      <c r="F600" s="77">
        <f t="shared" si="9"/>
        <v>1892.39</v>
      </c>
    </row>
    <row r="601" spans="1:6" ht="26.4" x14ac:dyDescent="0.25">
      <c r="A601" s="72" t="s">
        <v>1026</v>
      </c>
      <c r="B601" s="73" t="s">
        <v>208</v>
      </c>
      <c r="C601" s="74" t="s">
        <v>1063</v>
      </c>
      <c r="D601" s="75">
        <v>200000</v>
      </c>
      <c r="E601" s="76">
        <v>11093.88</v>
      </c>
      <c r="F601" s="77">
        <f t="shared" si="9"/>
        <v>188906.12</v>
      </c>
    </row>
    <row r="602" spans="1:6" ht="26.4" x14ac:dyDescent="0.25">
      <c r="A602" s="72" t="s">
        <v>1022</v>
      </c>
      <c r="B602" s="73" t="s">
        <v>208</v>
      </c>
      <c r="C602" s="74" t="s">
        <v>1064</v>
      </c>
      <c r="D602" s="75">
        <v>6863200</v>
      </c>
      <c r="E602" s="76" t="s">
        <v>37</v>
      </c>
      <c r="F602" s="77">
        <f t="shared" si="9"/>
        <v>6863200</v>
      </c>
    </row>
    <row r="603" spans="1:6" x14ac:dyDescent="0.25">
      <c r="A603" s="54" t="s">
        <v>641</v>
      </c>
      <c r="B603" s="55" t="s">
        <v>208</v>
      </c>
      <c r="C603" s="56" t="s">
        <v>1065</v>
      </c>
      <c r="D603" s="57">
        <v>1457000</v>
      </c>
      <c r="E603" s="58">
        <v>559300</v>
      </c>
      <c r="F603" s="59">
        <f t="shared" si="9"/>
        <v>897700</v>
      </c>
    </row>
    <row r="604" spans="1:6" x14ac:dyDescent="0.25">
      <c r="A604" s="72" t="s">
        <v>643</v>
      </c>
      <c r="B604" s="73" t="s">
        <v>208</v>
      </c>
      <c r="C604" s="74" t="s">
        <v>1066</v>
      </c>
      <c r="D604" s="75">
        <v>1457000</v>
      </c>
      <c r="E604" s="76">
        <v>559300</v>
      </c>
      <c r="F604" s="77">
        <f t="shared" si="9"/>
        <v>897700</v>
      </c>
    </row>
    <row r="605" spans="1:6" ht="26.4" x14ac:dyDescent="0.25">
      <c r="A605" s="72" t="s">
        <v>645</v>
      </c>
      <c r="B605" s="73" t="s">
        <v>208</v>
      </c>
      <c r="C605" s="74" t="s">
        <v>1067</v>
      </c>
      <c r="D605" s="75">
        <v>1291900</v>
      </c>
      <c r="E605" s="76">
        <v>394600</v>
      </c>
      <c r="F605" s="77">
        <f t="shared" si="9"/>
        <v>897300</v>
      </c>
    </row>
    <row r="606" spans="1:6" ht="26.4" x14ac:dyDescent="0.25">
      <c r="A606" s="72" t="s">
        <v>647</v>
      </c>
      <c r="B606" s="73" t="s">
        <v>208</v>
      </c>
      <c r="C606" s="74" t="s">
        <v>1068</v>
      </c>
      <c r="D606" s="75">
        <v>946900</v>
      </c>
      <c r="E606" s="76">
        <v>394600</v>
      </c>
      <c r="F606" s="77">
        <f t="shared" si="9"/>
        <v>552300</v>
      </c>
    </row>
    <row r="607" spans="1:6" ht="79.2" x14ac:dyDescent="0.25">
      <c r="A607" s="78" t="s">
        <v>1069</v>
      </c>
      <c r="B607" s="73" t="s">
        <v>208</v>
      </c>
      <c r="C607" s="74" t="s">
        <v>1070</v>
      </c>
      <c r="D607" s="75">
        <v>946900</v>
      </c>
      <c r="E607" s="76">
        <v>394600</v>
      </c>
      <c r="F607" s="77">
        <f t="shared" si="9"/>
        <v>552300</v>
      </c>
    </row>
    <row r="608" spans="1:6" x14ac:dyDescent="0.25">
      <c r="A608" s="72" t="s">
        <v>437</v>
      </c>
      <c r="B608" s="73" t="s">
        <v>208</v>
      </c>
      <c r="C608" s="74" t="s">
        <v>1071</v>
      </c>
      <c r="D608" s="75">
        <v>946900</v>
      </c>
      <c r="E608" s="76">
        <v>394600</v>
      </c>
      <c r="F608" s="77">
        <f t="shared" si="9"/>
        <v>552300</v>
      </c>
    </row>
    <row r="609" spans="1:6" x14ac:dyDescent="0.25">
      <c r="A609" s="72" t="s">
        <v>652</v>
      </c>
      <c r="B609" s="73" t="s">
        <v>208</v>
      </c>
      <c r="C609" s="74" t="s">
        <v>1072</v>
      </c>
      <c r="D609" s="75">
        <v>345000</v>
      </c>
      <c r="E609" s="76" t="s">
        <v>37</v>
      </c>
      <c r="F609" s="77">
        <f t="shared" si="9"/>
        <v>345000</v>
      </c>
    </row>
    <row r="610" spans="1:6" ht="52.8" x14ac:dyDescent="0.25">
      <c r="A610" s="72" t="s">
        <v>654</v>
      </c>
      <c r="B610" s="73" t="s">
        <v>208</v>
      </c>
      <c r="C610" s="74" t="s">
        <v>1073</v>
      </c>
      <c r="D610" s="75">
        <v>345000</v>
      </c>
      <c r="E610" s="76" t="s">
        <v>37</v>
      </c>
      <c r="F610" s="77">
        <f t="shared" si="9"/>
        <v>345000</v>
      </c>
    </row>
    <row r="611" spans="1:6" ht="26.4" x14ac:dyDescent="0.25">
      <c r="A611" s="72" t="s">
        <v>229</v>
      </c>
      <c r="B611" s="73" t="s">
        <v>208</v>
      </c>
      <c r="C611" s="74" t="s">
        <v>1074</v>
      </c>
      <c r="D611" s="75">
        <v>3300</v>
      </c>
      <c r="E611" s="76" t="s">
        <v>37</v>
      </c>
      <c r="F611" s="77">
        <f t="shared" si="9"/>
        <v>3300</v>
      </c>
    </row>
    <row r="612" spans="1:6" x14ac:dyDescent="0.25">
      <c r="A612" s="72" t="s">
        <v>1075</v>
      </c>
      <c r="B612" s="73" t="s">
        <v>208</v>
      </c>
      <c r="C612" s="74" t="s">
        <v>1076</v>
      </c>
      <c r="D612" s="75">
        <v>341700</v>
      </c>
      <c r="E612" s="76" t="s">
        <v>37</v>
      </c>
      <c r="F612" s="77">
        <f t="shared" si="9"/>
        <v>341700</v>
      </c>
    </row>
    <row r="613" spans="1:6" ht="26.4" x14ac:dyDescent="0.25">
      <c r="A613" s="72" t="s">
        <v>973</v>
      </c>
      <c r="B613" s="73" t="s">
        <v>208</v>
      </c>
      <c r="C613" s="74" t="s">
        <v>1077</v>
      </c>
      <c r="D613" s="75">
        <v>165100</v>
      </c>
      <c r="E613" s="76">
        <v>164700</v>
      </c>
      <c r="F613" s="77">
        <f t="shared" si="9"/>
        <v>400</v>
      </c>
    </row>
    <row r="614" spans="1:6" x14ac:dyDescent="0.25">
      <c r="A614" s="72" t="s">
        <v>1078</v>
      </c>
      <c r="B614" s="73" t="s">
        <v>208</v>
      </c>
      <c r="C614" s="74" t="s">
        <v>1079</v>
      </c>
      <c r="D614" s="75">
        <v>165100</v>
      </c>
      <c r="E614" s="76">
        <v>164700</v>
      </c>
      <c r="F614" s="77">
        <f t="shared" si="9"/>
        <v>400</v>
      </c>
    </row>
    <row r="615" spans="1:6" ht="66" x14ac:dyDescent="0.25">
      <c r="A615" s="78" t="s">
        <v>1080</v>
      </c>
      <c r="B615" s="73" t="s">
        <v>208</v>
      </c>
      <c r="C615" s="74" t="s">
        <v>1081</v>
      </c>
      <c r="D615" s="75">
        <v>165100</v>
      </c>
      <c r="E615" s="76">
        <v>164700</v>
      </c>
      <c r="F615" s="77">
        <f t="shared" si="9"/>
        <v>400</v>
      </c>
    </row>
    <row r="616" spans="1:6" x14ac:dyDescent="0.25">
      <c r="A616" s="72" t="s">
        <v>437</v>
      </c>
      <c r="B616" s="73" t="s">
        <v>208</v>
      </c>
      <c r="C616" s="74" t="s">
        <v>1082</v>
      </c>
      <c r="D616" s="75">
        <v>165100</v>
      </c>
      <c r="E616" s="76">
        <v>164700</v>
      </c>
      <c r="F616" s="77">
        <f t="shared" si="9"/>
        <v>400</v>
      </c>
    </row>
    <row r="617" spans="1:6" x14ac:dyDescent="0.25">
      <c r="A617" s="54" t="s">
        <v>657</v>
      </c>
      <c r="B617" s="55" t="s">
        <v>208</v>
      </c>
      <c r="C617" s="56" t="s">
        <v>1083</v>
      </c>
      <c r="D617" s="57">
        <v>348133265.19</v>
      </c>
      <c r="E617" s="58">
        <v>134163479.15000001</v>
      </c>
      <c r="F617" s="59">
        <f t="shared" si="9"/>
        <v>213969786.03999999</v>
      </c>
    </row>
    <row r="618" spans="1:6" x14ac:dyDescent="0.25">
      <c r="A618" s="72" t="s">
        <v>1084</v>
      </c>
      <c r="B618" s="73" t="s">
        <v>208</v>
      </c>
      <c r="C618" s="74" t="s">
        <v>1085</v>
      </c>
      <c r="D618" s="75">
        <v>5183800</v>
      </c>
      <c r="E618" s="76">
        <v>2396036.9500000002</v>
      </c>
      <c r="F618" s="77">
        <f t="shared" si="9"/>
        <v>2787763.05</v>
      </c>
    </row>
    <row r="619" spans="1:6" ht="26.4" x14ac:dyDescent="0.25">
      <c r="A619" s="72" t="s">
        <v>973</v>
      </c>
      <c r="B619" s="73" t="s">
        <v>208</v>
      </c>
      <c r="C619" s="74" t="s">
        <v>1086</v>
      </c>
      <c r="D619" s="75">
        <v>5183800</v>
      </c>
      <c r="E619" s="76">
        <v>2396036.9500000002</v>
      </c>
      <c r="F619" s="77">
        <f t="shared" si="9"/>
        <v>2787763.05</v>
      </c>
    </row>
    <row r="620" spans="1:6" x14ac:dyDescent="0.25">
      <c r="A620" s="72" t="s">
        <v>1043</v>
      </c>
      <c r="B620" s="73" t="s">
        <v>208</v>
      </c>
      <c r="C620" s="74" t="s">
        <v>1087</v>
      </c>
      <c r="D620" s="75">
        <v>5183800</v>
      </c>
      <c r="E620" s="76">
        <v>2396036.9500000002</v>
      </c>
      <c r="F620" s="77">
        <f t="shared" si="9"/>
        <v>2787763.05</v>
      </c>
    </row>
    <row r="621" spans="1:6" ht="39.6" x14ac:dyDescent="0.25">
      <c r="A621" s="72" t="s">
        <v>1088</v>
      </c>
      <c r="B621" s="73" t="s">
        <v>208</v>
      </c>
      <c r="C621" s="74" t="s">
        <v>1089</v>
      </c>
      <c r="D621" s="75">
        <v>5183800</v>
      </c>
      <c r="E621" s="76">
        <v>2396036.9500000002</v>
      </c>
      <c r="F621" s="77">
        <f t="shared" si="9"/>
        <v>2787763.05</v>
      </c>
    </row>
    <row r="622" spans="1:6" ht="26.4" x14ac:dyDescent="0.25">
      <c r="A622" s="72" t="s">
        <v>229</v>
      </c>
      <c r="B622" s="73" t="s">
        <v>208</v>
      </c>
      <c r="C622" s="74" t="s">
        <v>1090</v>
      </c>
      <c r="D622" s="75">
        <v>49800</v>
      </c>
      <c r="E622" s="76">
        <v>16942.689999999999</v>
      </c>
      <c r="F622" s="77">
        <f t="shared" si="9"/>
        <v>32857.31</v>
      </c>
    </row>
    <row r="623" spans="1:6" x14ac:dyDescent="0.25">
      <c r="A623" s="72" t="s">
        <v>1091</v>
      </c>
      <c r="B623" s="73" t="s">
        <v>208</v>
      </c>
      <c r="C623" s="74" t="s">
        <v>1092</v>
      </c>
      <c r="D623" s="75">
        <v>5134000</v>
      </c>
      <c r="E623" s="76">
        <v>2379094.2599999998</v>
      </c>
      <c r="F623" s="77">
        <f t="shared" si="9"/>
        <v>2754905.74</v>
      </c>
    </row>
    <row r="624" spans="1:6" x14ac:dyDescent="0.25">
      <c r="A624" s="72" t="s">
        <v>1093</v>
      </c>
      <c r="B624" s="73" t="s">
        <v>208</v>
      </c>
      <c r="C624" s="74" t="s">
        <v>1094</v>
      </c>
      <c r="D624" s="75">
        <v>92355765.189999998</v>
      </c>
      <c r="E624" s="76">
        <v>38597734</v>
      </c>
      <c r="F624" s="77">
        <f t="shared" si="9"/>
        <v>53758031.189999998</v>
      </c>
    </row>
    <row r="625" spans="1:6" ht="26.4" x14ac:dyDescent="0.25">
      <c r="A625" s="72" t="s">
        <v>973</v>
      </c>
      <c r="B625" s="73" t="s">
        <v>208</v>
      </c>
      <c r="C625" s="74" t="s">
        <v>1095</v>
      </c>
      <c r="D625" s="75">
        <v>92340800</v>
      </c>
      <c r="E625" s="76">
        <v>38597734</v>
      </c>
      <c r="F625" s="77">
        <f t="shared" si="9"/>
        <v>53743066</v>
      </c>
    </row>
    <row r="626" spans="1:6" x14ac:dyDescent="0.25">
      <c r="A626" s="72" t="s">
        <v>1078</v>
      </c>
      <c r="B626" s="73" t="s">
        <v>208</v>
      </c>
      <c r="C626" s="74" t="s">
        <v>1096</v>
      </c>
      <c r="D626" s="75">
        <v>92340800</v>
      </c>
      <c r="E626" s="76">
        <v>38597734</v>
      </c>
      <c r="F626" s="77">
        <f t="shared" si="9"/>
        <v>53743066</v>
      </c>
    </row>
    <row r="627" spans="1:6" ht="92.4" x14ac:dyDescent="0.25">
      <c r="A627" s="78" t="s">
        <v>1097</v>
      </c>
      <c r="B627" s="73" t="s">
        <v>208</v>
      </c>
      <c r="C627" s="74" t="s">
        <v>1098</v>
      </c>
      <c r="D627" s="75">
        <v>1420800</v>
      </c>
      <c r="E627" s="76">
        <v>714400</v>
      </c>
      <c r="F627" s="77">
        <f t="shared" si="9"/>
        <v>706400</v>
      </c>
    </row>
    <row r="628" spans="1:6" ht="39.6" x14ac:dyDescent="0.25">
      <c r="A628" s="72" t="s">
        <v>413</v>
      </c>
      <c r="B628" s="73" t="s">
        <v>208</v>
      </c>
      <c r="C628" s="74" t="s">
        <v>1099</v>
      </c>
      <c r="D628" s="75">
        <v>1420800</v>
      </c>
      <c r="E628" s="76">
        <v>714400</v>
      </c>
      <c r="F628" s="77">
        <f t="shared" si="9"/>
        <v>706400</v>
      </c>
    </row>
    <row r="629" spans="1:6" ht="79.2" x14ac:dyDescent="0.25">
      <c r="A629" s="78" t="s">
        <v>1100</v>
      </c>
      <c r="B629" s="73" t="s">
        <v>208</v>
      </c>
      <c r="C629" s="74" t="s">
        <v>1101</v>
      </c>
      <c r="D629" s="75">
        <v>90920000</v>
      </c>
      <c r="E629" s="76">
        <v>37883334</v>
      </c>
      <c r="F629" s="77">
        <f t="shared" si="9"/>
        <v>53036666</v>
      </c>
    </row>
    <row r="630" spans="1:6" ht="39.6" x14ac:dyDescent="0.25">
      <c r="A630" s="72" t="s">
        <v>413</v>
      </c>
      <c r="B630" s="73" t="s">
        <v>208</v>
      </c>
      <c r="C630" s="74" t="s">
        <v>1102</v>
      </c>
      <c r="D630" s="75">
        <v>90920000</v>
      </c>
      <c r="E630" s="76">
        <v>37883334</v>
      </c>
      <c r="F630" s="77">
        <f t="shared" si="9"/>
        <v>53036666</v>
      </c>
    </row>
    <row r="631" spans="1:6" ht="26.4" x14ac:dyDescent="0.25">
      <c r="A631" s="72" t="s">
        <v>243</v>
      </c>
      <c r="B631" s="73" t="s">
        <v>208</v>
      </c>
      <c r="C631" s="74" t="s">
        <v>1103</v>
      </c>
      <c r="D631" s="75">
        <v>14965.19</v>
      </c>
      <c r="E631" s="76" t="s">
        <v>37</v>
      </c>
      <c r="F631" s="77">
        <f t="shared" si="9"/>
        <v>14965.19</v>
      </c>
    </row>
    <row r="632" spans="1:6" x14ac:dyDescent="0.25">
      <c r="A632" s="72" t="s">
        <v>245</v>
      </c>
      <c r="B632" s="73" t="s">
        <v>208</v>
      </c>
      <c r="C632" s="74" t="s">
        <v>1104</v>
      </c>
      <c r="D632" s="75">
        <v>14965.19</v>
      </c>
      <c r="E632" s="76" t="s">
        <v>37</v>
      </c>
      <c r="F632" s="77">
        <f t="shared" si="9"/>
        <v>14965.19</v>
      </c>
    </row>
    <row r="633" spans="1:6" ht="39.6" x14ac:dyDescent="0.25">
      <c r="A633" s="72" t="s">
        <v>247</v>
      </c>
      <c r="B633" s="73" t="s">
        <v>208</v>
      </c>
      <c r="C633" s="74" t="s">
        <v>1105</v>
      </c>
      <c r="D633" s="75">
        <v>14965.19</v>
      </c>
      <c r="E633" s="76" t="s">
        <v>37</v>
      </c>
      <c r="F633" s="77">
        <f t="shared" si="9"/>
        <v>14965.19</v>
      </c>
    </row>
    <row r="634" spans="1:6" x14ac:dyDescent="0.25">
      <c r="A634" s="72" t="s">
        <v>437</v>
      </c>
      <c r="B634" s="73" t="s">
        <v>208</v>
      </c>
      <c r="C634" s="74" t="s">
        <v>1106</v>
      </c>
      <c r="D634" s="75">
        <v>14965.19</v>
      </c>
      <c r="E634" s="76" t="s">
        <v>37</v>
      </c>
      <c r="F634" s="77">
        <f t="shared" si="9"/>
        <v>14965.19</v>
      </c>
    </row>
    <row r="635" spans="1:6" x14ac:dyDescent="0.25">
      <c r="A635" s="72" t="s">
        <v>659</v>
      </c>
      <c r="B635" s="73" t="s">
        <v>208</v>
      </c>
      <c r="C635" s="74" t="s">
        <v>1107</v>
      </c>
      <c r="D635" s="75">
        <v>136447800</v>
      </c>
      <c r="E635" s="76">
        <v>46811208.420000002</v>
      </c>
      <c r="F635" s="77">
        <f t="shared" si="9"/>
        <v>89636591.579999998</v>
      </c>
    </row>
    <row r="636" spans="1:6" ht="26.4" x14ac:dyDescent="0.25">
      <c r="A636" s="72" t="s">
        <v>973</v>
      </c>
      <c r="B636" s="73" t="s">
        <v>208</v>
      </c>
      <c r="C636" s="74" t="s">
        <v>1108</v>
      </c>
      <c r="D636" s="75">
        <v>136447800</v>
      </c>
      <c r="E636" s="76">
        <v>46811208.420000002</v>
      </c>
      <c r="F636" s="77">
        <f t="shared" si="9"/>
        <v>89636591.579999998</v>
      </c>
    </row>
    <row r="637" spans="1:6" x14ac:dyDescent="0.25">
      <c r="A637" s="72" t="s">
        <v>1043</v>
      </c>
      <c r="B637" s="73" t="s">
        <v>208</v>
      </c>
      <c r="C637" s="74" t="s">
        <v>1109</v>
      </c>
      <c r="D637" s="75">
        <v>136447800</v>
      </c>
      <c r="E637" s="76">
        <v>46811208.420000002</v>
      </c>
      <c r="F637" s="77">
        <f t="shared" si="9"/>
        <v>89636591.579999998</v>
      </c>
    </row>
    <row r="638" spans="1:6" ht="66" x14ac:dyDescent="0.25">
      <c r="A638" s="78" t="s">
        <v>1110</v>
      </c>
      <c r="B638" s="73" t="s">
        <v>208</v>
      </c>
      <c r="C638" s="74" t="s">
        <v>1111</v>
      </c>
      <c r="D638" s="75">
        <v>105500</v>
      </c>
      <c r="E638" s="76">
        <v>104952.92</v>
      </c>
      <c r="F638" s="77">
        <f t="shared" si="9"/>
        <v>547.08000000000175</v>
      </c>
    </row>
    <row r="639" spans="1:6" ht="26.4" x14ac:dyDescent="0.25">
      <c r="A639" s="72" t="s">
        <v>229</v>
      </c>
      <c r="B639" s="73" t="s">
        <v>208</v>
      </c>
      <c r="C639" s="74" t="s">
        <v>1112</v>
      </c>
      <c r="D639" s="75">
        <v>1100</v>
      </c>
      <c r="E639" s="76">
        <v>1008.26</v>
      </c>
      <c r="F639" s="77">
        <f t="shared" si="9"/>
        <v>91.740000000000009</v>
      </c>
    </row>
    <row r="640" spans="1:6" ht="26.4" x14ac:dyDescent="0.25">
      <c r="A640" s="72" t="s">
        <v>1026</v>
      </c>
      <c r="B640" s="73" t="s">
        <v>208</v>
      </c>
      <c r="C640" s="74" t="s">
        <v>1113</v>
      </c>
      <c r="D640" s="75">
        <v>104400</v>
      </c>
      <c r="E640" s="76">
        <v>103944.66</v>
      </c>
      <c r="F640" s="77">
        <f t="shared" si="9"/>
        <v>455.33999999999651</v>
      </c>
    </row>
    <row r="641" spans="1:6" ht="52.8" x14ac:dyDescent="0.25">
      <c r="A641" s="72" t="s">
        <v>1114</v>
      </c>
      <c r="B641" s="73" t="s">
        <v>208</v>
      </c>
      <c r="C641" s="74" t="s">
        <v>1115</v>
      </c>
      <c r="D641" s="75">
        <v>12130900</v>
      </c>
      <c r="E641" s="76">
        <v>5959427.04</v>
      </c>
      <c r="F641" s="77">
        <f t="shared" si="9"/>
        <v>6171472.96</v>
      </c>
    </row>
    <row r="642" spans="1:6" ht="26.4" x14ac:dyDescent="0.25">
      <c r="A642" s="72" t="s">
        <v>229</v>
      </c>
      <c r="B642" s="73" t="s">
        <v>208</v>
      </c>
      <c r="C642" s="74" t="s">
        <v>1116</v>
      </c>
      <c r="D642" s="75">
        <v>145000</v>
      </c>
      <c r="E642" s="76">
        <v>65920.11</v>
      </c>
      <c r="F642" s="77">
        <f t="shared" si="9"/>
        <v>79079.89</v>
      </c>
    </row>
    <row r="643" spans="1:6" ht="26.4" x14ac:dyDescent="0.25">
      <c r="A643" s="72" t="s">
        <v>1026</v>
      </c>
      <c r="B643" s="73" t="s">
        <v>208</v>
      </c>
      <c r="C643" s="74" t="s">
        <v>1117</v>
      </c>
      <c r="D643" s="75">
        <v>11985900</v>
      </c>
      <c r="E643" s="76">
        <v>5893506.9299999997</v>
      </c>
      <c r="F643" s="77">
        <f t="shared" si="9"/>
        <v>6092393.0700000003</v>
      </c>
    </row>
    <row r="644" spans="1:6" ht="66" x14ac:dyDescent="0.25">
      <c r="A644" s="78" t="s">
        <v>1118</v>
      </c>
      <c r="B644" s="73" t="s">
        <v>208</v>
      </c>
      <c r="C644" s="74" t="s">
        <v>1119</v>
      </c>
      <c r="D644" s="75">
        <v>60750900</v>
      </c>
      <c r="E644" s="76">
        <v>22513339.620000001</v>
      </c>
      <c r="F644" s="77">
        <f t="shared" si="9"/>
        <v>38237560.379999995</v>
      </c>
    </row>
    <row r="645" spans="1:6" ht="26.4" x14ac:dyDescent="0.25">
      <c r="A645" s="72" t="s">
        <v>229</v>
      </c>
      <c r="B645" s="73" t="s">
        <v>208</v>
      </c>
      <c r="C645" s="74" t="s">
        <v>1120</v>
      </c>
      <c r="D645" s="75">
        <v>500000</v>
      </c>
      <c r="E645" s="76">
        <v>210966.48</v>
      </c>
      <c r="F645" s="77">
        <f t="shared" si="9"/>
        <v>289033.52</v>
      </c>
    </row>
    <row r="646" spans="1:6" ht="26.4" x14ac:dyDescent="0.25">
      <c r="A646" s="72" t="s">
        <v>1026</v>
      </c>
      <c r="B646" s="73" t="s">
        <v>208</v>
      </c>
      <c r="C646" s="74" t="s">
        <v>1121</v>
      </c>
      <c r="D646" s="75">
        <v>60250900</v>
      </c>
      <c r="E646" s="76">
        <v>22302373.140000001</v>
      </c>
      <c r="F646" s="77">
        <f t="shared" si="9"/>
        <v>37948526.859999999</v>
      </c>
    </row>
    <row r="647" spans="1:6" ht="66" x14ac:dyDescent="0.25">
      <c r="A647" s="78" t="s">
        <v>1122</v>
      </c>
      <c r="B647" s="73" t="s">
        <v>208</v>
      </c>
      <c r="C647" s="74" t="s">
        <v>1123</v>
      </c>
      <c r="D647" s="75">
        <v>13195700</v>
      </c>
      <c r="E647" s="76">
        <v>3068393.7</v>
      </c>
      <c r="F647" s="77">
        <f t="shared" si="9"/>
        <v>10127306.300000001</v>
      </c>
    </row>
    <row r="648" spans="1:6" ht="26.4" x14ac:dyDescent="0.25">
      <c r="A648" s="72" t="s">
        <v>229</v>
      </c>
      <c r="B648" s="73" t="s">
        <v>208</v>
      </c>
      <c r="C648" s="74" t="s">
        <v>1124</v>
      </c>
      <c r="D648" s="75">
        <v>100000</v>
      </c>
      <c r="E648" s="76">
        <v>27521.58</v>
      </c>
      <c r="F648" s="77">
        <f t="shared" si="9"/>
        <v>72478.42</v>
      </c>
    </row>
    <row r="649" spans="1:6" ht="26.4" x14ac:dyDescent="0.25">
      <c r="A649" s="72" t="s">
        <v>1026</v>
      </c>
      <c r="B649" s="73" t="s">
        <v>208</v>
      </c>
      <c r="C649" s="74" t="s">
        <v>1125</v>
      </c>
      <c r="D649" s="75">
        <v>13095700</v>
      </c>
      <c r="E649" s="76">
        <v>3040872.12</v>
      </c>
      <c r="F649" s="77">
        <f t="shared" si="9"/>
        <v>10054827.879999999</v>
      </c>
    </row>
    <row r="650" spans="1:6" ht="52.8" x14ac:dyDescent="0.25">
      <c r="A650" s="72" t="s">
        <v>1126</v>
      </c>
      <c r="B650" s="73" t="s">
        <v>208</v>
      </c>
      <c r="C650" s="74" t="s">
        <v>1127</v>
      </c>
      <c r="D650" s="75">
        <v>577300</v>
      </c>
      <c r="E650" s="76">
        <v>332747.59000000003</v>
      </c>
      <c r="F650" s="77">
        <f t="shared" si="9"/>
        <v>244552.40999999997</v>
      </c>
    </row>
    <row r="651" spans="1:6" ht="26.4" x14ac:dyDescent="0.25">
      <c r="A651" s="72" t="s">
        <v>229</v>
      </c>
      <c r="B651" s="73" t="s">
        <v>208</v>
      </c>
      <c r="C651" s="74" t="s">
        <v>1128</v>
      </c>
      <c r="D651" s="75">
        <v>5000</v>
      </c>
      <c r="E651" s="76">
        <v>2553.35</v>
      </c>
      <c r="F651" s="77">
        <f t="shared" si="9"/>
        <v>2446.65</v>
      </c>
    </row>
    <row r="652" spans="1:6" ht="26.4" x14ac:dyDescent="0.25">
      <c r="A652" s="72" t="s">
        <v>1026</v>
      </c>
      <c r="B652" s="73" t="s">
        <v>208</v>
      </c>
      <c r="C652" s="74" t="s">
        <v>1129</v>
      </c>
      <c r="D652" s="75">
        <v>542300</v>
      </c>
      <c r="E652" s="76">
        <v>330194.24</v>
      </c>
      <c r="F652" s="77">
        <f t="shared" si="9"/>
        <v>212105.76</v>
      </c>
    </row>
    <row r="653" spans="1:6" ht="26.4" x14ac:dyDescent="0.25">
      <c r="A653" s="72" t="s">
        <v>1022</v>
      </c>
      <c r="B653" s="73" t="s">
        <v>208</v>
      </c>
      <c r="C653" s="74" t="s">
        <v>1130</v>
      </c>
      <c r="D653" s="75">
        <v>30000</v>
      </c>
      <c r="E653" s="76" t="s">
        <v>37</v>
      </c>
      <c r="F653" s="77">
        <f t="shared" si="9"/>
        <v>30000</v>
      </c>
    </row>
    <row r="654" spans="1:6" ht="52.8" x14ac:dyDescent="0.25">
      <c r="A654" s="72" t="s">
        <v>1131</v>
      </c>
      <c r="B654" s="73" t="s">
        <v>208</v>
      </c>
      <c r="C654" s="74" t="s">
        <v>1132</v>
      </c>
      <c r="D654" s="75">
        <v>19600</v>
      </c>
      <c r="E654" s="76" t="s">
        <v>37</v>
      </c>
      <c r="F654" s="77">
        <f t="shared" si="9"/>
        <v>19600</v>
      </c>
    </row>
    <row r="655" spans="1:6" ht="26.4" x14ac:dyDescent="0.25">
      <c r="A655" s="72" t="s">
        <v>1022</v>
      </c>
      <c r="B655" s="73" t="s">
        <v>208</v>
      </c>
      <c r="C655" s="74" t="s">
        <v>1133</v>
      </c>
      <c r="D655" s="75">
        <v>19600</v>
      </c>
      <c r="E655" s="76" t="s">
        <v>37</v>
      </c>
      <c r="F655" s="77">
        <f t="shared" ref="F655:F715" si="10">IF(OR(D655="-",IF(E655="-",0,E655)&gt;=IF(D655="-",0,D655)),"-",IF(D655="-",0,D655)-IF(E655="-",0,E655))</f>
        <v>19600</v>
      </c>
    </row>
    <row r="656" spans="1:6" ht="66" x14ac:dyDescent="0.25">
      <c r="A656" s="78" t="s">
        <v>1134</v>
      </c>
      <c r="B656" s="73" t="s">
        <v>208</v>
      </c>
      <c r="C656" s="74" t="s">
        <v>1135</v>
      </c>
      <c r="D656" s="75">
        <v>234900</v>
      </c>
      <c r="E656" s="76">
        <v>76461.13</v>
      </c>
      <c r="F656" s="77">
        <f t="shared" si="10"/>
        <v>158438.87</v>
      </c>
    </row>
    <row r="657" spans="1:6" ht="26.4" x14ac:dyDescent="0.25">
      <c r="A657" s="72" t="s">
        <v>229</v>
      </c>
      <c r="B657" s="73" t="s">
        <v>208</v>
      </c>
      <c r="C657" s="74" t="s">
        <v>1136</v>
      </c>
      <c r="D657" s="75">
        <v>2500</v>
      </c>
      <c r="E657" s="76">
        <v>956.86</v>
      </c>
      <c r="F657" s="77">
        <f t="shared" si="10"/>
        <v>1543.1399999999999</v>
      </c>
    </row>
    <row r="658" spans="1:6" ht="26.4" x14ac:dyDescent="0.25">
      <c r="A658" s="72" t="s">
        <v>1026</v>
      </c>
      <c r="B658" s="73" t="s">
        <v>208</v>
      </c>
      <c r="C658" s="74" t="s">
        <v>1137</v>
      </c>
      <c r="D658" s="75">
        <v>212400</v>
      </c>
      <c r="E658" s="76">
        <v>68717.61</v>
      </c>
      <c r="F658" s="77">
        <f t="shared" si="10"/>
        <v>143682.39000000001</v>
      </c>
    </row>
    <row r="659" spans="1:6" ht="26.4" x14ac:dyDescent="0.25">
      <c r="A659" s="72" t="s">
        <v>1022</v>
      </c>
      <c r="B659" s="73" t="s">
        <v>208</v>
      </c>
      <c r="C659" s="74" t="s">
        <v>1138</v>
      </c>
      <c r="D659" s="75">
        <v>20000</v>
      </c>
      <c r="E659" s="76">
        <v>6786.66</v>
      </c>
      <c r="F659" s="77">
        <f t="shared" si="10"/>
        <v>13213.34</v>
      </c>
    </row>
    <row r="660" spans="1:6" ht="92.4" x14ac:dyDescent="0.25">
      <c r="A660" s="78" t="s">
        <v>1139</v>
      </c>
      <c r="B660" s="73" t="s">
        <v>208</v>
      </c>
      <c r="C660" s="74" t="s">
        <v>1140</v>
      </c>
      <c r="D660" s="75">
        <v>6956900</v>
      </c>
      <c r="E660" s="76">
        <v>2271211.7200000002</v>
      </c>
      <c r="F660" s="77">
        <f t="shared" si="10"/>
        <v>4685688.2799999993</v>
      </c>
    </row>
    <row r="661" spans="1:6" ht="26.4" x14ac:dyDescent="0.25">
      <c r="A661" s="72" t="s">
        <v>229</v>
      </c>
      <c r="B661" s="73" t="s">
        <v>208</v>
      </c>
      <c r="C661" s="74" t="s">
        <v>1141</v>
      </c>
      <c r="D661" s="75">
        <v>70000</v>
      </c>
      <c r="E661" s="76">
        <v>29656.639999999999</v>
      </c>
      <c r="F661" s="77">
        <f t="shared" si="10"/>
        <v>40343.360000000001</v>
      </c>
    </row>
    <row r="662" spans="1:6" ht="26.4" x14ac:dyDescent="0.25">
      <c r="A662" s="72" t="s">
        <v>1026</v>
      </c>
      <c r="B662" s="73" t="s">
        <v>208</v>
      </c>
      <c r="C662" s="74" t="s">
        <v>1142</v>
      </c>
      <c r="D662" s="75">
        <v>6686900</v>
      </c>
      <c r="E662" s="76">
        <v>2231801.46</v>
      </c>
      <c r="F662" s="77">
        <f t="shared" si="10"/>
        <v>4455098.54</v>
      </c>
    </row>
    <row r="663" spans="1:6" ht="26.4" x14ac:dyDescent="0.25">
      <c r="A663" s="72" t="s">
        <v>1022</v>
      </c>
      <c r="B663" s="73" t="s">
        <v>208</v>
      </c>
      <c r="C663" s="74" t="s">
        <v>1143</v>
      </c>
      <c r="D663" s="75">
        <v>200000</v>
      </c>
      <c r="E663" s="76">
        <v>9753.6200000000008</v>
      </c>
      <c r="F663" s="77">
        <f t="shared" si="10"/>
        <v>190246.38</v>
      </c>
    </row>
    <row r="664" spans="1:6" ht="79.2" x14ac:dyDescent="0.25">
      <c r="A664" s="78" t="s">
        <v>1144</v>
      </c>
      <c r="B664" s="73" t="s">
        <v>208</v>
      </c>
      <c r="C664" s="74" t="s">
        <v>1145</v>
      </c>
      <c r="D664" s="75">
        <v>16249900</v>
      </c>
      <c r="E664" s="76">
        <v>5586193.2199999997</v>
      </c>
      <c r="F664" s="77">
        <f t="shared" si="10"/>
        <v>10663706.780000001</v>
      </c>
    </row>
    <row r="665" spans="1:6" ht="26.4" x14ac:dyDescent="0.25">
      <c r="A665" s="72" t="s">
        <v>229</v>
      </c>
      <c r="B665" s="73" t="s">
        <v>208</v>
      </c>
      <c r="C665" s="74" t="s">
        <v>1146</v>
      </c>
      <c r="D665" s="75">
        <v>146800</v>
      </c>
      <c r="E665" s="76">
        <v>69268.91</v>
      </c>
      <c r="F665" s="77">
        <f t="shared" si="10"/>
        <v>77531.09</v>
      </c>
    </row>
    <row r="666" spans="1:6" ht="26.4" x14ac:dyDescent="0.25">
      <c r="A666" s="72" t="s">
        <v>1026</v>
      </c>
      <c r="B666" s="73" t="s">
        <v>208</v>
      </c>
      <c r="C666" s="74" t="s">
        <v>1147</v>
      </c>
      <c r="D666" s="75">
        <v>15903100</v>
      </c>
      <c r="E666" s="76">
        <v>5492962.4199999999</v>
      </c>
      <c r="F666" s="77">
        <f t="shared" si="10"/>
        <v>10410137.58</v>
      </c>
    </row>
    <row r="667" spans="1:6" ht="26.4" x14ac:dyDescent="0.25">
      <c r="A667" s="72" t="s">
        <v>1022</v>
      </c>
      <c r="B667" s="73" t="s">
        <v>208</v>
      </c>
      <c r="C667" s="74" t="s">
        <v>1148</v>
      </c>
      <c r="D667" s="75">
        <v>200000</v>
      </c>
      <c r="E667" s="76">
        <v>23961.89</v>
      </c>
      <c r="F667" s="77">
        <f t="shared" si="10"/>
        <v>176038.11</v>
      </c>
    </row>
    <row r="668" spans="1:6" ht="132" x14ac:dyDescent="0.25">
      <c r="A668" s="78" t="s">
        <v>1149</v>
      </c>
      <c r="B668" s="73" t="s">
        <v>208</v>
      </c>
      <c r="C668" s="74" t="s">
        <v>1150</v>
      </c>
      <c r="D668" s="75">
        <v>1444100</v>
      </c>
      <c r="E668" s="76">
        <v>54008.26</v>
      </c>
      <c r="F668" s="77">
        <f t="shared" si="10"/>
        <v>1390091.74</v>
      </c>
    </row>
    <row r="669" spans="1:6" ht="26.4" x14ac:dyDescent="0.25">
      <c r="A669" s="72" t="s">
        <v>229</v>
      </c>
      <c r="B669" s="73" t="s">
        <v>208</v>
      </c>
      <c r="C669" s="74" t="s">
        <v>1151</v>
      </c>
      <c r="D669" s="75">
        <v>14000</v>
      </c>
      <c r="E669" s="76">
        <v>405.76</v>
      </c>
      <c r="F669" s="77">
        <f t="shared" si="10"/>
        <v>13594.24</v>
      </c>
    </row>
    <row r="670" spans="1:6" ht="26.4" x14ac:dyDescent="0.25">
      <c r="A670" s="72" t="s">
        <v>1026</v>
      </c>
      <c r="B670" s="73" t="s">
        <v>208</v>
      </c>
      <c r="C670" s="74" t="s">
        <v>1152</v>
      </c>
      <c r="D670" s="75">
        <v>1430100</v>
      </c>
      <c r="E670" s="76">
        <v>53602.5</v>
      </c>
      <c r="F670" s="77">
        <f t="shared" si="10"/>
        <v>1376497.5</v>
      </c>
    </row>
    <row r="671" spans="1:6" ht="79.2" x14ac:dyDescent="0.25">
      <c r="A671" s="78" t="s">
        <v>1153</v>
      </c>
      <c r="B671" s="73" t="s">
        <v>208</v>
      </c>
      <c r="C671" s="74" t="s">
        <v>1154</v>
      </c>
      <c r="D671" s="75">
        <v>276200</v>
      </c>
      <c r="E671" s="76">
        <v>43375.12</v>
      </c>
      <c r="F671" s="77">
        <f t="shared" si="10"/>
        <v>232824.88</v>
      </c>
    </row>
    <row r="672" spans="1:6" ht="26.4" x14ac:dyDescent="0.25">
      <c r="A672" s="72" t="s">
        <v>229</v>
      </c>
      <c r="B672" s="73" t="s">
        <v>208</v>
      </c>
      <c r="C672" s="74" t="s">
        <v>1155</v>
      </c>
      <c r="D672" s="75">
        <v>276200</v>
      </c>
      <c r="E672" s="76">
        <v>43375.12</v>
      </c>
      <c r="F672" s="77">
        <f t="shared" si="10"/>
        <v>232824.88</v>
      </c>
    </row>
    <row r="673" spans="1:6" ht="66" x14ac:dyDescent="0.25">
      <c r="A673" s="78" t="s">
        <v>1156</v>
      </c>
      <c r="B673" s="73" t="s">
        <v>208</v>
      </c>
      <c r="C673" s="74" t="s">
        <v>1157</v>
      </c>
      <c r="D673" s="75">
        <v>6092900</v>
      </c>
      <c r="E673" s="76">
        <v>1913603.1</v>
      </c>
      <c r="F673" s="77">
        <f t="shared" si="10"/>
        <v>4179296.9</v>
      </c>
    </row>
    <row r="674" spans="1:6" ht="26.4" x14ac:dyDescent="0.25">
      <c r="A674" s="72" t="s">
        <v>229</v>
      </c>
      <c r="B674" s="73" t="s">
        <v>208</v>
      </c>
      <c r="C674" s="74" t="s">
        <v>1158</v>
      </c>
      <c r="D674" s="75">
        <v>67000</v>
      </c>
      <c r="E674" s="76">
        <v>13603.1</v>
      </c>
      <c r="F674" s="77">
        <f t="shared" si="10"/>
        <v>53396.9</v>
      </c>
    </row>
    <row r="675" spans="1:6" ht="26.4" x14ac:dyDescent="0.25">
      <c r="A675" s="72" t="s">
        <v>1026</v>
      </c>
      <c r="B675" s="73" t="s">
        <v>208</v>
      </c>
      <c r="C675" s="74" t="s">
        <v>1159</v>
      </c>
      <c r="D675" s="75">
        <v>6025900</v>
      </c>
      <c r="E675" s="76">
        <v>1900000</v>
      </c>
      <c r="F675" s="77">
        <f t="shared" si="10"/>
        <v>4125900</v>
      </c>
    </row>
    <row r="676" spans="1:6" ht="66" x14ac:dyDescent="0.25">
      <c r="A676" s="72" t="s">
        <v>1160</v>
      </c>
      <c r="B676" s="73" t="s">
        <v>208</v>
      </c>
      <c r="C676" s="74" t="s">
        <v>1161</v>
      </c>
      <c r="D676" s="75">
        <v>18413000</v>
      </c>
      <c r="E676" s="76">
        <v>4887495</v>
      </c>
      <c r="F676" s="77">
        <f t="shared" si="10"/>
        <v>13525505</v>
      </c>
    </row>
    <row r="677" spans="1:6" ht="26.4" x14ac:dyDescent="0.25">
      <c r="A677" s="72" t="s">
        <v>1026</v>
      </c>
      <c r="B677" s="73" t="s">
        <v>208</v>
      </c>
      <c r="C677" s="74" t="s">
        <v>1162</v>
      </c>
      <c r="D677" s="75">
        <v>18413000</v>
      </c>
      <c r="E677" s="76">
        <v>4887495</v>
      </c>
      <c r="F677" s="77">
        <f t="shared" si="10"/>
        <v>13525505</v>
      </c>
    </row>
    <row r="678" spans="1:6" x14ac:dyDescent="0.25">
      <c r="A678" s="72" t="s">
        <v>669</v>
      </c>
      <c r="B678" s="73" t="s">
        <v>208</v>
      </c>
      <c r="C678" s="74" t="s">
        <v>1163</v>
      </c>
      <c r="D678" s="75">
        <v>91243000</v>
      </c>
      <c r="E678" s="76">
        <v>39720524.729999997</v>
      </c>
      <c r="F678" s="77">
        <f t="shared" si="10"/>
        <v>51522475.270000003</v>
      </c>
    </row>
    <row r="679" spans="1:6" ht="26.4" x14ac:dyDescent="0.25">
      <c r="A679" s="72" t="s">
        <v>973</v>
      </c>
      <c r="B679" s="73" t="s">
        <v>208</v>
      </c>
      <c r="C679" s="74" t="s">
        <v>1164</v>
      </c>
      <c r="D679" s="75">
        <v>91243000</v>
      </c>
      <c r="E679" s="76">
        <v>39720524.729999997</v>
      </c>
      <c r="F679" s="77">
        <f t="shared" si="10"/>
        <v>51522475.270000003</v>
      </c>
    </row>
    <row r="680" spans="1:6" ht="26.4" x14ac:dyDescent="0.25">
      <c r="A680" s="72" t="s">
        <v>975</v>
      </c>
      <c r="B680" s="73" t="s">
        <v>208</v>
      </c>
      <c r="C680" s="74" t="s">
        <v>1165</v>
      </c>
      <c r="D680" s="75">
        <v>91243000</v>
      </c>
      <c r="E680" s="76">
        <v>39720524.729999997</v>
      </c>
      <c r="F680" s="77">
        <f t="shared" si="10"/>
        <v>51522475.270000003</v>
      </c>
    </row>
    <row r="681" spans="1:6" ht="66" x14ac:dyDescent="0.25">
      <c r="A681" s="78" t="s">
        <v>1166</v>
      </c>
      <c r="B681" s="73" t="s">
        <v>208</v>
      </c>
      <c r="C681" s="74" t="s">
        <v>1167</v>
      </c>
      <c r="D681" s="75">
        <v>26911600</v>
      </c>
      <c r="E681" s="76">
        <v>18047391.960000001</v>
      </c>
      <c r="F681" s="77">
        <f t="shared" si="10"/>
        <v>8864208.0399999991</v>
      </c>
    </row>
    <row r="682" spans="1:6" ht="26.4" x14ac:dyDescent="0.25">
      <c r="A682" s="72" t="s">
        <v>229</v>
      </c>
      <c r="B682" s="73" t="s">
        <v>208</v>
      </c>
      <c r="C682" s="74" t="s">
        <v>1168</v>
      </c>
      <c r="D682" s="75">
        <v>170000</v>
      </c>
      <c r="E682" s="76">
        <v>100795.62</v>
      </c>
      <c r="F682" s="77">
        <f t="shared" si="10"/>
        <v>69204.38</v>
      </c>
    </row>
    <row r="683" spans="1:6" ht="26.4" x14ac:dyDescent="0.25">
      <c r="A683" s="72" t="s">
        <v>1026</v>
      </c>
      <c r="B683" s="73" t="s">
        <v>208</v>
      </c>
      <c r="C683" s="74" t="s">
        <v>1169</v>
      </c>
      <c r="D683" s="75">
        <v>26741600</v>
      </c>
      <c r="E683" s="76">
        <v>17946596.34</v>
      </c>
      <c r="F683" s="77">
        <f t="shared" si="10"/>
        <v>8795003.6600000001</v>
      </c>
    </row>
    <row r="684" spans="1:6" ht="79.2" x14ac:dyDescent="0.25">
      <c r="A684" s="78" t="s">
        <v>1170</v>
      </c>
      <c r="B684" s="73" t="s">
        <v>208</v>
      </c>
      <c r="C684" s="74" t="s">
        <v>1171</v>
      </c>
      <c r="D684" s="75">
        <v>6920800</v>
      </c>
      <c r="E684" s="76">
        <v>2078534.97</v>
      </c>
      <c r="F684" s="77">
        <f t="shared" si="10"/>
        <v>4842265.03</v>
      </c>
    </row>
    <row r="685" spans="1:6" ht="26.4" x14ac:dyDescent="0.25">
      <c r="A685" s="72" t="s">
        <v>229</v>
      </c>
      <c r="B685" s="73" t="s">
        <v>208</v>
      </c>
      <c r="C685" s="74" t="s">
        <v>1172</v>
      </c>
      <c r="D685" s="75">
        <v>80000</v>
      </c>
      <c r="E685" s="76">
        <v>16181.97</v>
      </c>
      <c r="F685" s="77">
        <f t="shared" si="10"/>
        <v>63818.03</v>
      </c>
    </row>
    <row r="686" spans="1:6" ht="26.4" x14ac:dyDescent="0.25">
      <c r="A686" s="72" t="s">
        <v>1026</v>
      </c>
      <c r="B686" s="73" t="s">
        <v>208</v>
      </c>
      <c r="C686" s="74" t="s">
        <v>1173</v>
      </c>
      <c r="D686" s="75">
        <v>6840800</v>
      </c>
      <c r="E686" s="76">
        <v>2062353</v>
      </c>
      <c r="F686" s="77">
        <f t="shared" si="10"/>
        <v>4778447</v>
      </c>
    </row>
    <row r="687" spans="1:6" ht="52.8" x14ac:dyDescent="0.25">
      <c r="A687" s="72" t="s">
        <v>1174</v>
      </c>
      <c r="B687" s="73" t="s">
        <v>208</v>
      </c>
      <c r="C687" s="74" t="s">
        <v>1175</v>
      </c>
      <c r="D687" s="75">
        <v>31060300</v>
      </c>
      <c r="E687" s="76">
        <v>12924581.380000001</v>
      </c>
      <c r="F687" s="77">
        <f t="shared" si="10"/>
        <v>18135718.619999997</v>
      </c>
    </row>
    <row r="688" spans="1:6" ht="26.4" x14ac:dyDescent="0.25">
      <c r="A688" s="72" t="s">
        <v>229</v>
      </c>
      <c r="B688" s="73" t="s">
        <v>208</v>
      </c>
      <c r="C688" s="74" t="s">
        <v>1176</v>
      </c>
      <c r="D688" s="75">
        <v>15000</v>
      </c>
      <c r="E688" s="76">
        <v>2689.04</v>
      </c>
      <c r="F688" s="77">
        <f t="shared" si="10"/>
        <v>12310.96</v>
      </c>
    </row>
    <row r="689" spans="1:6" ht="26.4" x14ac:dyDescent="0.25">
      <c r="A689" s="72" t="s">
        <v>1026</v>
      </c>
      <c r="B689" s="73" t="s">
        <v>208</v>
      </c>
      <c r="C689" s="74" t="s">
        <v>1177</v>
      </c>
      <c r="D689" s="75">
        <v>31045300</v>
      </c>
      <c r="E689" s="76">
        <v>12921892.34</v>
      </c>
      <c r="F689" s="77">
        <f t="shared" si="10"/>
        <v>18123407.66</v>
      </c>
    </row>
    <row r="690" spans="1:6" ht="92.4" x14ac:dyDescent="0.25">
      <c r="A690" s="78" t="s">
        <v>1178</v>
      </c>
      <c r="B690" s="73" t="s">
        <v>208</v>
      </c>
      <c r="C690" s="74" t="s">
        <v>1179</v>
      </c>
      <c r="D690" s="75">
        <v>9455800</v>
      </c>
      <c r="E690" s="76">
        <v>3313217.31</v>
      </c>
      <c r="F690" s="77">
        <f t="shared" si="10"/>
        <v>6142582.6899999995</v>
      </c>
    </row>
    <row r="691" spans="1:6" ht="26.4" x14ac:dyDescent="0.25">
      <c r="A691" s="72" t="s">
        <v>229</v>
      </c>
      <c r="B691" s="73" t="s">
        <v>208</v>
      </c>
      <c r="C691" s="74" t="s">
        <v>1180</v>
      </c>
      <c r="D691" s="75">
        <v>70000</v>
      </c>
      <c r="E691" s="76">
        <v>23695.96</v>
      </c>
      <c r="F691" s="77">
        <f t="shared" si="10"/>
        <v>46304.04</v>
      </c>
    </row>
    <row r="692" spans="1:6" ht="26.4" x14ac:dyDescent="0.25">
      <c r="A692" s="72" t="s">
        <v>1026</v>
      </c>
      <c r="B692" s="73" t="s">
        <v>208</v>
      </c>
      <c r="C692" s="74" t="s">
        <v>1181</v>
      </c>
      <c r="D692" s="75">
        <v>8971797</v>
      </c>
      <c r="E692" s="76">
        <v>3013519.35</v>
      </c>
      <c r="F692" s="77">
        <f t="shared" si="10"/>
        <v>5958277.6500000004</v>
      </c>
    </row>
    <row r="693" spans="1:6" ht="26.4" x14ac:dyDescent="0.25">
      <c r="A693" s="72" t="s">
        <v>1022</v>
      </c>
      <c r="B693" s="73" t="s">
        <v>208</v>
      </c>
      <c r="C693" s="74" t="s">
        <v>1182</v>
      </c>
      <c r="D693" s="75">
        <v>414003</v>
      </c>
      <c r="E693" s="76">
        <v>276002</v>
      </c>
      <c r="F693" s="77">
        <f t="shared" si="10"/>
        <v>138001</v>
      </c>
    </row>
    <row r="694" spans="1:6" ht="79.2" x14ac:dyDescent="0.25">
      <c r="A694" s="78" t="s">
        <v>1183</v>
      </c>
      <c r="B694" s="73" t="s">
        <v>208</v>
      </c>
      <c r="C694" s="74" t="s">
        <v>1184</v>
      </c>
      <c r="D694" s="75">
        <v>450100</v>
      </c>
      <c r="E694" s="76">
        <v>174256.14</v>
      </c>
      <c r="F694" s="77">
        <f t="shared" si="10"/>
        <v>275843.86</v>
      </c>
    </row>
    <row r="695" spans="1:6" ht="26.4" x14ac:dyDescent="0.25">
      <c r="A695" s="72" t="s">
        <v>229</v>
      </c>
      <c r="B695" s="73" t="s">
        <v>208</v>
      </c>
      <c r="C695" s="74" t="s">
        <v>1185</v>
      </c>
      <c r="D695" s="75">
        <v>5000</v>
      </c>
      <c r="E695" s="76">
        <v>1175.74</v>
      </c>
      <c r="F695" s="77">
        <f t="shared" si="10"/>
        <v>3824.26</v>
      </c>
    </row>
    <row r="696" spans="1:6" ht="26.4" x14ac:dyDescent="0.25">
      <c r="A696" s="72" t="s">
        <v>1026</v>
      </c>
      <c r="B696" s="73" t="s">
        <v>208</v>
      </c>
      <c r="C696" s="74" t="s">
        <v>1186</v>
      </c>
      <c r="D696" s="75">
        <v>445100</v>
      </c>
      <c r="E696" s="76">
        <v>173080.4</v>
      </c>
      <c r="F696" s="77">
        <f t="shared" si="10"/>
        <v>272019.59999999998</v>
      </c>
    </row>
    <row r="697" spans="1:6" ht="145.19999999999999" x14ac:dyDescent="0.25">
      <c r="A697" s="78" t="s">
        <v>1187</v>
      </c>
      <c r="B697" s="73" t="s">
        <v>208</v>
      </c>
      <c r="C697" s="74" t="s">
        <v>1188</v>
      </c>
      <c r="D697" s="75">
        <v>243000</v>
      </c>
      <c r="E697" s="76">
        <v>30574.1</v>
      </c>
      <c r="F697" s="77">
        <f t="shared" si="10"/>
        <v>212425.9</v>
      </c>
    </row>
    <row r="698" spans="1:6" ht="26.4" x14ac:dyDescent="0.25">
      <c r="A698" s="72" t="s">
        <v>229</v>
      </c>
      <c r="B698" s="73" t="s">
        <v>208</v>
      </c>
      <c r="C698" s="74" t="s">
        <v>1189</v>
      </c>
      <c r="D698" s="75">
        <v>243000</v>
      </c>
      <c r="E698" s="76">
        <v>30574.1</v>
      </c>
      <c r="F698" s="77">
        <f t="shared" si="10"/>
        <v>212425.9</v>
      </c>
    </row>
    <row r="699" spans="1:6" ht="79.2" x14ac:dyDescent="0.25">
      <c r="A699" s="78" t="s">
        <v>1190</v>
      </c>
      <c r="B699" s="73" t="s">
        <v>208</v>
      </c>
      <c r="C699" s="74" t="s">
        <v>1191</v>
      </c>
      <c r="D699" s="75">
        <v>16201400</v>
      </c>
      <c r="E699" s="76">
        <v>3151968.87</v>
      </c>
      <c r="F699" s="77">
        <f t="shared" si="10"/>
        <v>13049431.129999999</v>
      </c>
    </row>
    <row r="700" spans="1:6" ht="26.4" x14ac:dyDescent="0.25">
      <c r="A700" s="72" t="s">
        <v>1192</v>
      </c>
      <c r="B700" s="73" t="s">
        <v>208</v>
      </c>
      <c r="C700" s="74" t="s">
        <v>1193</v>
      </c>
      <c r="D700" s="75">
        <v>16201400</v>
      </c>
      <c r="E700" s="76">
        <v>3151968.87</v>
      </c>
      <c r="F700" s="77">
        <f t="shared" si="10"/>
        <v>13049431.129999999</v>
      </c>
    </row>
    <row r="701" spans="1:6" x14ac:dyDescent="0.25">
      <c r="A701" s="72" t="s">
        <v>684</v>
      </c>
      <c r="B701" s="73" t="s">
        <v>208</v>
      </c>
      <c r="C701" s="74" t="s">
        <v>1194</v>
      </c>
      <c r="D701" s="75">
        <v>22902900</v>
      </c>
      <c r="E701" s="76">
        <v>6637975.0499999998</v>
      </c>
      <c r="F701" s="77">
        <f t="shared" si="10"/>
        <v>16264924.949999999</v>
      </c>
    </row>
    <row r="702" spans="1:6" ht="26.4" x14ac:dyDescent="0.25">
      <c r="A702" s="72" t="s">
        <v>973</v>
      </c>
      <c r="B702" s="73" t="s">
        <v>208</v>
      </c>
      <c r="C702" s="74" t="s">
        <v>1195</v>
      </c>
      <c r="D702" s="75">
        <v>22902900</v>
      </c>
      <c r="E702" s="76">
        <v>6637975.0499999998</v>
      </c>
      <c r="F702" s="77">
        <f t="shared" si="10"/>
        <v>16264924.949999999</v>
      </c>
    </row>
    <row r="703" spans="1:6" x14ac:dyDescent="0.25">
      <c r="A703" s="72" t="s">
        <v>1043</v>
      </c>
      <c r="B703" s="73" t="s">
        <v>208</v>
      </c>
      <c r="C703" s="74" t="s">
        <v>1196</v>
      </c>
      <c r="D703" s="75">
        <v>22902900</v>
      </c>
      <c r="E703" s="76">
        <v>6637975.0499999998</v>
      </c>
      <c r="F703" s="77">
        <f t="shared" si="10"/>
        <v>16264924.949999999</v>
      </c>
    </row>
    <row r="704" spans="1:6" ht="52.8" x14ac:dyDescent="0.25">
      <c r="A704" s="72" t="s">
        <v>1197</v>
      </c>
      <c r="B704" s="73" t="s">
        <v>208</v>
      </c>
      <c r="C704" s="74" t="s">
        <v>1198</v>
      </c>
      <c r="D704" s="75">
        <v>197400</v>
      </c>
      <c r="E704" s="76">
        <v>63671.82</v>
      </c>
      <c r="F704" s="77">
        <f t="shared" si="10"/>
        <v>133728.18</v>
      </c>
    </row>
    <row r="705" spans="1:6" x14ac:dyDescent="0.25">
      <c r="A705" s="72" t="s">
        <v>221</v>
      </c>
      <c r="B705" s="73" t="s">
        <v>208</v>
      </c>
      <c r="C705" s="74" t="s">
        <v>1199</v>
      </c>
      <c r="D705" s="75">
        <v>151600</v>
      </c>
      <c r="E705" s="76">
        <v>49984.84</v>
      </c>
      <c r="F705" s="77">
        <f t="shared" si="10"/>
        <v>101615.16</v>
      </c>
    </row>
    <row r="706" spans="1:6" ht="39.6" x14ac:dyDescent="0.25">
      <c r="A706" s="72" t="s">
        <v>225</v>
      </c>
      <c r="B706" s="73" t="s">
        <v>208</v>
      </c>
      <c r="C706" s="74" t="s">
        <v>1200</v>
      </c>
      <c r="D706" s="75">
        <v>45800</v>
      </c>
      <c r="E706" s="76">
        <v>13686.98</v>
      </c>
      <c r="F706" s="77">
        <f t="shared" si="10"/>
        <v>32113.02</v>
      </c>
    </row>
    <row r="707" spans="1:6" ht="52.8" x14ac:dyDescent="0.25">
      <c r="A707" s="72" t="s">
        <v>1045</v>
      </c>
      <c r="B707" s="73" t="s">
        <v>208</v>
      </c>
      <c r="C707" s="74" t="s">
        <v>1201</v>
      </c>
      <c r="D707" s="75">
        <v>1382000</v>
      </c>
      <c r="E707" s="76">
        <v>155581.32</v>
      </c>
      <c r="F707" s="77">
        <f t="shared" si="10"/>
        <v>1226418.68</v>
      </c>
    </row>
    <row r="708" spans="1:6" ht="26.4" x14ac:dyDescent="0.25">
      <c r="A708" s="72" t="s">
        <v>522</v>
      </c>
      <c r="B708" s="73" t="s">
        <v>208</v>
      </c>
      <c r="C708" s="74" t="s">
        <v>1202</v>
      </c>
      <c r="D708" s="75">
        <v>810600</v>
      </c>
      <c r="E708" s="76" t="s">
        <v>37</v>
      </c>
      <c r="F708" s="77">
        <f t="shared" si="10"/>
        <v>810600</v>
      </c>
    </row>
    <row r="709" spans="1:6" ht="26.4" x14ac:dyDescent="0.25">
      <c r="A709" s="72" t="s">
        <v>229</v>
      </c>
      <c r="B709" s="73" t="s">
        <v>208</v>
      </c>
      <c r="C709" s="74" t="s">
        <v>1203</v>
      </c>
      <c r="D709" s="75">
        <v>301900</v>
      </c>
      <c r="E709" s="76">
        <v>94931.98</v>
      </c>
      <c r="F709" s="77">
        <f t="shared" si="10"/>
        <v>206968.02000000002</v>
      </c>
    </row>
    <row r="710" spans="1:6" x14ac:dyDescent="0.25">
      <c r="A710" s="72" t="s">
        <v>267</v>
      </c>
      <c r="B710" s="73" t="s">
        <v>208</v>
      </c>
      <c r="C710" s="74" t="s">
        <v>1204</v>
      </c>
      <c r="D710" s="75">
        <v>269500</v>
      </c>
      <c r="E710" s="76">
        <v>60649.34</v>
      </c>
      <c r="F710" s="77">
        <f t="shared" si="10"/>
        <v>208850.66</v>
      </c>
    </row>
    <row r="711" spans="1:6" ht="79.2" x14ac:dyDescent="0.25">
      <c r="A711" s="78" t="s">
        <v>1205</v>
      </c>
      <c r="B711" s="73" t="s">
        <v>208</v>
      </c>
      <c r="C711" s="74" t="s">
        <v>1206</v>
      </c>
      <c r="D711" s="75">
        <v>21323500</v>
      </c>
      <c r="E711" s="76">
        <v>6418721.9100000001</v>
      </c>
      <c r="F711" s="77">
        <f t="shared" si="10"/>
        <v>14904778.09</v>
      </c>
    </row>
    <row r="712" spans="1:6" x14ac:dyDescent="0.25">
      <c r="A712" s="72" t="s">
        <v>221</v>
      </c>
      <c r="B712" s="73" t="s">
        <v>208</v>
      </c>
      <c r="C712" s="74" t="s">
        <v>1207</v>
      </c>
      <c r="D712" s="75">
        <v>12868800</v>
      </c>
      <c r="E712" s="76">
        <v>4336505.97</v>
      </c>
      <c r="F712" s="77">
        <f t="shared" si="10"/>
        <v>8532294.0300000012</v>
      </c>
    </row>
    <row r="713" spans="1:6" ht="26.4" x14ac:dyDescent="0.25">
      <c r="A713" s="72" t="s">
        <v>223</v>
      </c>
      <c r="B713" s="73" t="s">
        <v>208</v>
      </c>
      <c r="C713" s="74" t="s">
        <v>1208</v>
      </c>
      <c r="D713" s="75">
        <v>1463200</v>
      </c>
      <c r="E713" s="76">
        <v>357531.64</v>
      </c>
      <c r="F713" s="77">
        <f t="shared" si="10"/>
        <v>1105668.3599999999</v>
      </c>
    </row>
    <row r="714" spans="1:6" ht="39.6" x14ac:dyDescent="0.25">
      <c r="A714" s="72" t="s">
        <v>225</v>
      </c>
      <c r="B714" s="73" t="s">
        <v>208</v>
      </c>
      <c r="C714" s="74" t="s">
        <v>1209</v>
      </c>
      <c r="D714" s="75">
        <v>4328300</v>
      </c>
      <c r="E714" s="76">
        <v>1252671.58</v>
      </c>
      <c r="F714" s="77">
        <f t="shared" si="10"/>
        <v>3075628.42</v>
      </c>
    </row>
    <row r="715" spans="1:6" ht="27" thickBot="1" x14ac:dyDescent="0.3">
      <c r="A715" s="72" t="s">
        <v>229</v>
      </c>
      <c r="B715" s="73" t="s">
        <v>208</v>
      </c>
      <c r="C715" s="74" t="s">
        <v>1210</v>
      </c>
      <c r="D715" s="75">
        <v>2663200</v>
      </c>
      <c r="E715" s="76">
        <v>472012.72</v>
      </c>
      <c r="F715" s="77">
        <f t="shared" si="10"/>
        <v>2191187.2800000003</v>
      </c>
    </row>
    <row r="716" spans="1:6" ht="13.8" thickBot="1" x14ac:dyDescent="0.3">
      <c r="A716" s="79" t="s">
        <v>1211</v>
      </c>
      <c r="B716" s="80" t="s">
        <v>1212</v>
      </c>
      <c r="C716" s="81" t="s">
        <v>209</v>
      </c>
      <c r="D716" s="82">
        <v>-15784100</v>
      </c>
      <c r="E716" s="82">
        <v>4005640.03</v>
      </c>
      <c r="F716" s="83" t="s">
        <v>1213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abSelected="1" workbookViewId="0">
      <selection activeCell="A58" sqref="A58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49" t="s">
        <v>1214</v>
      </c>
      <c r="B1" s="149"/>
      <c r="C1" s="149"/>
      <c r="D1" s="149"/>
      <c r="E1" s="149"/>
      <c r="F1" s="149"/>
    </row>
    <row r="2" spans="1:6" ht="13.2" customHeight="1" x14ac:dyDescent="0.25">
      <c r="A2" s="137" t="s">
        <v>1215</v>
      </c>
      <c r="B2" s="137"/>
      <c r="C2" s="137"/>
      <c r="D2" s="137"/>
      <c r="E2" s="137"/>
      <c r="F2" s="137"/>
    </row>
    <row r="3" spans="1:6" ht="9" customHeight="1" x14ac:dyDescent="0.25">
      <c r="A3" s="5"/>
      <c r="B3" s="35"/>
      <c r="C3" s="27"/>
      <c r="D3" s="9"/>
      <c r="E3" s="9"/>
      <c r="F3" s="27"/>
    </row>
    <row r="4" spans="1:6" ht="13.95" customHeight="1" x14ac:dyDescent="0.25">
      <c r="A4" s="131" t="s">
        <v>20</v>
      </c>
      <c r="B4" s="125" t="s">
        <v>21</v>
      </c>
      <c r="C4" s="142" t="s">
        <v>1216</v>
      </c>
      <c r="D4" s="128" t="s">
        <v>23</v>
      </c>
      <c r="E4" s="128" t="s">
        <v>24</v>
      </c>
      <c r="F4" s="134" t="s">
        <v>25</v>
      </c>
    </row>
    <row r="5" spans="1:6" ht="4.95" customHeight="1" x14ac:dyDescent="0.25">
      <c r="A5" s="132"/>
      <c r="B5" s="126"/>
      <c r="C5" s="143"/>
      <c r="D5" s="129"/>
      <c r="E5" s="129"/>
      <c r="F5" s="135"/>
    </row>
    <row r="6" spans="1:6" ht="6" customHeight="1" x14ac:dyDescent="0.25">
      <c r="A6" s="132"/>
      <c r="B6" s="126"/>
      <c r="C6" s="143"/>
      <c r="D6" s="129"/>
      <c r="E6" s="129"/>
      <c r="F6" s="135"/>
    </row>
    <row r="7" spans="1:6" ht="4.95" customHeight="1" x14ac:dyDescent="0.25">
      <c r="A7" s="132"/>
      <c r="B7" s="126"/>
      <c r="C7" s="143"/>
      <c r="D7" s="129"/>
      <c r="E7" s="129"/>
      <c r="F7" s="135"/>
    </row>
    <row r="8" spans="1:6" ht="6" customHeight="1" x14ac:dyDescent="0.25">
      <c r="A8" s="132"/>
      <c r="B8" s="126"/>
      <c r="C8" s="143"/>
      <c r="D8" s="129"/>
      <c r="E8" s="129"/>
      <c r="F8" s="135"/>
    </row>
    <row r="9" spans="1:6" ht="6" customHeight="1" x14ac:dyDescent="0.25">
      <c r="A9" s="132"/>
      <c r="B9" s="126"/>
      <c r="C9" s="143"/>
      <c r="D9" s="129"/>
      <c r="E9" s="129"/>
      <c r="F9" s="135"/>
    </row>
    <row r="10" spans="1:6" ht="18" customHeight="1" x14ac:dyDescent="0.25">
      <c r="A10" s="133"/>
      <c r="B10" s="127"/>
      <c r="C10" s="150"/>
      <c r="D10" s="130"/>
      <c r="E10" s="130"/>
      <c r="F10" s="136"/>
    </row>
    <row r="11" spans="1:6" ht="13.5" customHeight="1" thickBot="1" x14ac:dyDescent="0.3">
      <c r="A11" s="18">
        <v>1</v>
      </c>
      <c r="B11" s="19">
        <v>2</v>
      </c>
      <c r="C11" s="20">
        <v>3</v>
      </c>
      <c r="D11" s="21" t="s">
        <v>26</v>
      </c>
      <c r="E11" s="34" t="s">
        <v>27</v>
      </c>
      <c r="F11" s="23" t="s">
        <v>28</v>
      </c>
    </row>
    <row r="12" spans="1:6" ht="26.4" x14ac:dyDescent="0.25">
      <c r="A12" s="84" t="s">
        <v>1217</v>
      </c>
      <c r="B12" s="85" t="s">
        <v>1218</v>
      </c>
      <c r="C12" s="86" t="s">
        <v>209</v>
      </c>
      <c r="D12" s="87">
        <f>D14+D27</f>
        <v>15784100</v>
      </c>
      <c r="E12" s="87">
        <f>E14+E27</f>
        <v>-4005640.0300000906</v>
      </c>
      <c r="F12" s="88">
        <f>D12-E12</f>
        <v>19789740.030000091</v>
      </c>
    </row>
    <row r="13" spans="1:6" ht="13.2" x14ac:dyDescent="0.25">
      <c r="A13" s="89" t="s">
        <v>32</v>
      </c>
      <c r="B13" s="90"/>
      <c r="C13" s="91"/>
      <c r="D13" s="92"/>
      <c r="E13" s="92"/>
      <c r="F13" s="93"/>
    </row>
    <row r="14" spans="1:6" ht="26.4" x14ac:dyDescent="0.25">
      <c r="A14" s="94" t="s">
        <v>1219</v>
      </c>
      <c r="B14" s="95" t="s">
        <v>1220</v>
      </c>
      <c r="C14" s="96" t="s">
        <v>209</v>
      </c>
      <c r="D14" s="97">
        <f>D16+D19</f>
        <v>9707000</v>
      </c>
      <c r="E14" s="97">
        <f>E16+E19</f>
        <v>-3000000</v>
      </c>
      <c r="F14" s="98">
        <f>D14-E14</f>
        <v>12707000</v>
      </c>
    </row>
    <row r="15" spans="1:6" ht="13.2" x14ac:dyDescent="0.25">
      <c r="A15" s="89" t="s">
        <v>1221</v>
      </c>
      <c r="B15" s="90"/>
      <c r="C15" s="91"/>
      <c r="D15" s="92"/>
      <c r="E15" s="92"/>
      <c r="F15" s="99"/>
    </row>
    <row r="16" spans="1:6" ht="26.4" x14ac:dyDescent="0.25">
      <c r="A16" s="100" t="s">
        <v>1248</v>
      </c>
      <c r="B16" s="39" t="s">
        <v>1220</v>
      </c>
      <c r="C16" s="91" t="s">
        <v>1249</v>
      </c>
      <c r="D16" s="46">
        <f>D17</f>
        <v>9707000</v>
      </c>
      <c r="E16" s="46">
        <v>0</v>
      </c>
      <c r="F16" s="101">
        <f>D16-E16</f>
        <v>9707000</v>
      </c>
    </row>
    <row r="17" spans="1:6" ht="26.4" x14ac:dyDescent="0.25">
      <c r="A17" s="102" t="s">
        <v>1250</v>
      </c>
      <c r="B17" s="39" t="s">
        <v>1220</v>
      </c>
      <c r="C17" s="103" t="s">
        <v>1251</v>
      </c>
      <c r="D17" s="41">
        <f>D18</f>
        <v>9707000</v>
      </c>
      <c r="E17" s="41">
        <f>E18</f>
        <v>0</v>
      </c>
      <c r="F17" s="99">
        <f>D17-E17</f>
        <v>9707000</v>
      </c>
    </row>
    <row r="18" spans="1:6" ht="39.6" x14ac:dyDescent="0.25">
      <c r="A18" s="104" t="s">
        <v>1222</v>
      </c>
      <c r="B18" s="49" t="s">
        <v>1220</v>
      </c>
      <c r="C18" s="105" t="s">
        <v>1252</v>
      </c>
      <c r="D18" s="51">
        <v>9707000</v>
      </c>
      <c r="E18" s="51">
        <v>0</v>
      </c>
      <c r="F18" s="106">
        <f>D18-E18</f>
        <v>9707000</v>
      </c>
    </row>
    <row r="19" spans="1:6" ht="26.4" x14ac:dyDescent="0.25">
      <c r="A19" s="107" t="s">
        <v>1253</v>
      </c>
      <c r="B19" s="39" t="s">
        <v>1220</v>
      </c>
      <c r="C19" s="105" t="s">
        <v>1254</v>
      </c>
      <c r="D19" s="51">
        <f>D20</f>
        <v>0</v>
      </c>
      <c r="E19" s="51">
        <f>E20</f>
        <v>-3000000</v>
      </c>
      <c r="F19" s="51">
        <f>F20</f>
        <v>3000000</v>
      </c>
    </row>
    <row r="20" spans="1:6" ht="39.6" x14ac:dyDescent="0.25">
      <c r="A20" s="107" t="s">
        <v>1255</v>
      </c>
      <c r="B20" s="39" t="s">
        <v>1220</v>
      </c>
      <c r="C20" s="105" t="s">
        <v>1256</v>
      </c>
      <c r="D20" s="51">
        <f>D21+D24</f>
        <v>0</v>
      </c>
      <c r="E20" s="51">
        <f>E21+E24</f>
        <v>-3000000</v>
      </c>
      <c r="F20" s="51">
        <f>F21+F24</f>
        <v>3000000</v>
      </c>
    </row>
    <row r="21" spans="1:6" ht="39.6" x14ac:dyDescent="0.25">
      <c r="A21" s="102" t="s">
        <v>1257</v>
      </c>
      <c r="B21" s="39" t="s">
        <v>1220</v>
      </c>
      <c r="C21" s="103" t="s">
        <v>1258</v>
      </c>
      <c r="D21" s="41">
        <f>D22</f>
        <v>4000000</v>
      </c>
      <c r="E21" s="41">
        <f>E22</f>
        <v>0</v>
      </c>
      <c r="F21" s="52">
        <f t="shared" ref="F21:F23" si="0">D21-E21</f>
        <v>4000000</v>
      </c>
    </row>
    <row r="22" spans="1:6" ht="52.8" x14ac:dyDescent="0.25">
      <c r="A22" s="102" t="s">
        <v>1259</v>
      </c>
      <c r="B22" s="39" t="s">
        <v>1220</v>
      </c>
      <c r="C22" s="103" t="s">
        <v>1260</v>
      </c>
      <c r="D22" s="41">
        <f>D23</f>
        <v>4000000</v>
      </c>
      <c r="E22" s="41">
        <f>E23</f>
        <v>0</v>
      </c>
      <c r="F22" s="52">
        <f t="shared" si="0"/>
        <v>4000000</v>
      </c>
    </row>
    <row r="23" spans="1:6" ht="40.799999999999997" customHeight="1" x14ac:dyDescent="0.25">
      <c r="A23" s="108" t="s">
        <v>1224</v>
      </c>
      <c r="B23" s="39" t="s">
        <v>1220</v>
      </c>
      <c r="C23" s="103" t="s">
        <v>1261</v>
      </c>
      <c r="D23" s="41">
        <v>4000000</v>
      </c>
      <c r="E23" s="41">
        <v>0</v>
      </c>
      <c r="F23" s="52">
        <f t="shared" si="0"/>
        <v>4000000</v>
      </c>
    </row>
    <row r="24" spans="1:6" ht="26.4" x14ac:dyDescent="0.25">
      <c r="A24" s="102" t="s">
        <v>1262</v>
      </c>
      <c r="B24" s="39" t="s">
        <v>1220</v>
      </c>
      <c r="C24" s="103" t="s">
        <v>1263</v>
      </c>
      <c r="D24" s="41">
        <f>D25</f>
        <v>-4000000</v>
      </c>
      <c r="E24" s="41">
        <f>E25</f>
        <v>-3000000</v>
      </c>
      <c r="F24" s="52">
        <f>D24-E24</f>
        <v>-1000000</v>
      </c>
    </row>
    <row r="25" spans="1:6" ht="39.6" x14ac:dyDescent="0.25">
      <c r="A25" s="102" t="s">
        <v>1264</v>
      </c>
      <c r="B25" s="39" t="s">
        <v>1220</v>
      </c>
      <c r="C25" s="103" t="s">
        <v>1265</v>
      </c>
      <c r="D25" s="41">
        <f>D26</f>
        <v>-4000000</v>
      </c>
      <c r="E25" s="41">
        <f>E26</f>
        <v>-3000000</v>
      </c>
      <c r="F25" s="52">
        <f t="shared" ref="F25:F26" si="1">D25-E25</f>
        <v>-1000000</v>
      </c>
    </row>
    <row r="26" spans="1:6" ht="52.8" x14ac:dyDescent="0.25">
      <c r="A26" s="108" t="s">
        <v>1223</v>
      </c>
      <c r="B26" s="39" t="s">
        <v>1220</v>
      </c>
      <c r="C26" s="103" t="s">
        <v>1266</v>
      </c>
      <c r="D26" s="41">
        <v>-4000000</v>
      </c>
      <c r="E26" s="41">
        <v>-3000000</v>
      </c>
      <c r="F26" s="52">
        <f t="shared" si="1"/>
        <v>-1000000</v>
      </c>
    </row>
    <row r="27" spans="1:6" ht="13.2" x14ac:dyDescent="0.25">
      <c r="A27" s="84" t="s">
        <v>1225</v>
      </c>
      <c r="B27" s="109" t="s">
        <v>1226</v>
      </c>
      <c r="C27" s="110" t="s">
        <v>1267</v>
      </c>
      <c r="D27" s="111">
        <f>D28+D33</f>
        <v>6077100</v>
      </c>
      <c r="E27" s="111">
        <f>E28+E33</f>
        <v>-1005640.0300000906</v>
      </c>
      <c r="F27" s="112">
        <f>D27-E27</f>
        <v>7082740.0300000906</v>
      </c>
    </row>
    <row r="28" spans="1:6" ht="13.2" x14ac:dyDescent="0.25">
      <c r="A28" s="108" t="s">
        <v>1268</v>
      </c>
      <c r="B28" s="39" t="s">
        <v>1227</v>
      </c>
      <c r="C28" s="103" t="s">
        <v>1269</v>
      </c>
      <c r="D28" s="41">
        <f>D30</f>
        <v>-1777211300</v>
      </c>
      <c r="E28" s="41">
        <f>E30</f>
        <v>-739133577.71000004</v>
      </c>
      <c r="F28" s="101" t="s">
        <v>1213</v>
      </c>
    </row>
    <row r="29" spans="1:6" ht="13.2" x14ac:dyDescent="0.25">
      <c r="A29" s="108" t="s">
        <v>1270</v>
      </c>
      <c r="B29" s="39" t="s">
        <v>1227</v>
      </c>
      <c r="C29" s="103" t="s">
        <v>1271</v>
      </c>
      <c r="D29" s="41">
        <f t="shared" ref="D29:E30" si="2">D30</f>
        <v>-1777211300</v>
      </c>
      <c r="E29" s="41">
        <f t="shared" si="2"/>
        <v>-739133577.71000004</v>
      </c>
      <c r="F29" s="101" t="s">
        <v>1213</v>
      </c>
    </row>
    <row r="30" spans="1:6" ht="26.4" x14ac:dyDescent="0.25">
      <c r="A30" s="108" t="s">
        <v>1272</v>
      </c>
      <c r="B30" s="39" t="s">
        <v>1227</v>
      </c>
      <c r="C30" s="103" t="s">
        <v>1273</v>
      </c>
      <c r="D30" s="41">
        <f t="shared" si="2"/>
        <v>-1777211300</v>
      </c>
      <c r="E30" s="41">
        <f t="shared" si="2"/>
        <v>-739133577.71000004</v>
      </c>
      <c r="F30" s="101" t="s">
        <v>1213</v>
      </c>
    </row>
    <row r="31" spans="1:6" ht="26.4" x14ac:dyDescent="0.25">
      <c r="A31" s="108" t="s">
        <v>1274</v>
      </c>
      <c r="B31" s="39" t="s">
        <v>1227</v>
      </c>
      <c r="C31" s="103" t="s">
        <v>1275</v>
      </c>
      <c r="D31" s="41">
        <f>D32</f>
        <v>-1777211300</v>
      </c>
      <c r="E31" s="41">
        <f>E32</f>
        <v>-739133577.71000004</v>
      </c>
      <c r="F31" s="101" t="s">
        <v>1213</v>
      </c>
    </row>
    <row r="32" spans="1:6" ht="26.4" x14ac:dyDescent="0.25">
      <c r="A32" s="108" t="s">
        <v>1228</v>
      </c>
      <c r="B32" s="39" t="s">
        <v>1227</v>
      </c>
      <c r="C32" s="103" t="s">
        <v>1276</v>
      </c>
      <c r="D32" s="41">
        <v>-1777211300</v>
      </c>
      <c r="E32" s="41">
        <v>-739133577.71000004</v>
      </c>
      <c r="F32" s="101" t="s">
        <v>1213</v>
      </c>
    </row>
    <row r="33" spans="1:6" ht="13.2" x14ac:dyDescent="0.25">
      <c r="A33" s="108" t="s">
        <v>1277</v>
      </c>
      <c r="B33" s="39" t="s">
        <v>1229</v>
      </c>
      <c r="C33" s="103" t="s">
        <v>1278</v>
      </c>
      <c r="D33" s="41">
        <f t="shared" ref="D33:E36" si="3">D34</f>
        <v>1783288400</v>
      </c>
      <c r="E33" s="41">
        <f t="shared" si="3"/>
        <v>738127937.67999995</v>
      </c>
      <c r="F33" s="101" t="s">
        <v>1213</v>
      </c>
    </row>
    <row r="34" spans="1:6" ht="13.2" x14ac:dyDescent="0.25">
      <c r="A34" s="108" t="s">
        <v>1279</v>
      </c>
      <c r="B34" s="39" t="s">
        <v>1229</v>
      </c>
      <c r="C34" s="103" t="s">
        <v>1280</v>
      </c>
      <c r="D34" s="41">
        <f t="shared" si="3"/>
        <v>1783288400</v>
      </c>
      <c r="E34" s="41">
        <f t="shared" si="3"/>
        <v>738127937.67999995</v>
      </c>
      <c r="F34" s="101" t="s">
        <v>1213</v>
      </c>
    </row>
    <row r="35" spans="1:6" ht="26.4" x14ac:dyDescent="0.25">
      <c r="A35" s="108" t="s">
        <v>1281</v>
      </c>
      <c r="B35" s="39" t="s">
        <v>1229</v>
      </c>
      <c r="C35" s="103" t="s">
        <v>1282</v>
      </c>
      <c r="D35" s="41">
        <f t="shared" si="3"/>
        <v>1783288400</v>
      </c>
      <c r="E35" s="41">
        <f t="shared" si="3"/>
        <v>738127937.67999995</v>
      </c>
      <c r="F35" s="101" t="s">
        <v>1213</v>
      </c>
    </row>
    <row r="36" spans="1:6" ht="26.4" x14ac:dyDescent="0.25">
      <c r="A36" s="108" t="s">
        <v>1283</v>
      </c>
      <c r="B36" s="39" t="s">
        <v>1229</v>
      </c>
      <c r="C36" s="103" t="s">
        <v>1284</v>
      </c>
      <c r="D36" s="41">
        <f t="shared" si="3"/>
        <v>1783288400</v>
      </c>
      <c r="E36" s="41">
        <f t="shared" si="3"/>
        <v>738127937.67999995</v>
      </c>
      <c r="F36" s="101" t="s">
        <v>1213</v>
      </c>
    </row>
    <row r="37" spans="1:6" ht="27" thickBot="1" x14ac:dyDescent="0.3">
      <c r="A37" s="113" t="s">
        <v>1230</v>
      </c>
      <c r="B37" s="114" t="s">
        <v>1229</v>
      </c>
      <c r="C37" s="115" t="s">
        <v>1285</v>
      </c>
      <c r="D37" s="116">
        <v>1783288400</v>
      </c>
      <c r="E37" s="116">
        <v>738127937.67999995</v>
      </c>
      <c r="F37" s="117" t="s">
        <v>1213</v>
      </c>
    </row>
    <row r="38" spans="1:6" ht="13.2" x14ac:dyDescent="0.25"/>
    <row r="39" spans="1:6" s="119" customFormat="1" ht="12.75" customHeight="1" x14ac:dyDescent="0.25">
      <c r="A39" s="118" t="s">
        <v>1286</v>
      </c>
      <c r="B39" s="118" t="s">
        <v>1287</v>
      </c>
      <c r="C39" s="118"/>
      <c r="D39" s="118" t="s">
        <v>1288</v>
      </c>
      <c r="E39" s="118"/>
    </row>
    <row r="40" spans="1:6" s="119" customFormat="1" ht="12.75" customHeight="1" x14ac:dyDescent="0.25">
      <c r="A40" s="118"/>
      <c r="B40" s="118" t="s">
        <v>1289</v>
      </c>
      <c r="C40" s="118"/>
      <c r="D40" s="118" t="s">
        <v>1290</v>
      </c>
      <c r="E40" s="118"/>
    </row>
    <row r="41" spans="1:6" s="119" customFormat="1" ht="12.75" customHeight="1" x14ac:dyDescent="0.25">
      <c r="A41" s="118"/>
      <c r="B41" s="118"/>
      <c r="C41" s="118"/>
      <c r="D41" s="118"/>
      <c r="E41" s="118"/>
    </row>
    <row r="42" spans="1:6" s="119" customFormat="1" ht="12.75" customHeight="1" x14ac:dyDescent="0.25">
      <c r="A42" s="118"/>
      <c r="B42" s="118"/>
      <c r="C42" s="118"/>
      <c r="D42" s="118"/>
      <c r="E42" s="118"/>
    </row>
    <row r="43" spans="1:6" s="119" customFormat="1" ht="12.75" customHeight="1" x14ac:dyDescent="0.25">
      <c r="A43" s="118" t="s">
        <v>1291</v>
      </c>
      <c r="B43" s="118" t="s">
        <v>1292</v>
      </c>
      <c r="C43" s="118"/>
      <c r="D43" s="118" t="s">
        <v>1293</v>
      </c>
      <c r="E43" s="118"/>
    </row>
    <row r="44" spans="1:6" s="119" customFormat="1" ht="12.75" customHeight="1" x14ac:dyDescent="0.25">
      <c r="A44" s="120" t="s">
        <v>1294</v>
      </c>
      <c r="B44" s="118" t="s">
        <v>1289</v>
      </c>
      <c r="C44" s="118"/>
      <c r="D44" s="121" t="s">
        <v>1295</v>
      </c>
      <c r="E44" s="121"/>
      <c r="F44" s="37"/>
    </row>
    <row r="45" spans="1:6" s="119" customFormat="1" ht="12.75" customHeight="1" x14ac:dyDescent="0.25">
      <c r="A45" s="118"/>
      <c r="B45" s="118"/>
      <c r="C45" s="118"/>
      <c r="D45" s="118"/>
      <c r="E45" s="118"/>
    </row>
    <row r="46" spans="1:6" s="119" customFormat="1" ht="12.75" customHeight="1" x14ac:dyDescent="0.25">
      <c r="A46" s="118" t="s">
        <v>1296</v>
      </c>
      <c r="B46" s="118" t="s">
        <v>1297</v>
      </c>
      <c r="C46" s="118"/>
      <c r="D46" s="118" t="s">
        <v>1298</v>
      </c>
      <c r="E46" s="118"/>
    </row>
    <row r="47" spans="1:6" s="119" customFormat="1" ht="12.75" customHeight="1" x14ac:dyDescent="0.25">
      <c r="A47" s="118"/>
      <c r="B47" s="118" t="s">
        <v>1299</v>
      </c>
      <c r="C47" s="118"/>
      <c r="D47" s="118" t="s">
        <v>1300</v>
      </c>
      <c r="E47" s="118"/>
    </row>
    <row r="48" spans="1:6" ht="12.75" customHeight="1" x14ac:dyDescent="0.25">
      <c r="A48" s="122"/>
      <c r="B48" s="123"/>
      <c r="C48" s="123"/>
      <c r="D48" s="124"/>
      <c r="E48" s="124"/>
      <c r="F48" s="124"/>
    </row>
    <row r="49" spans="1:6" ht="12.75" customHeight="1" x14ac:dyDescent="0.25">
      <c r="A49" s="11" t="s">
        <v>1301</v>
      </c>
      <c r="D49" s="2"/>
      <c r="E49" s="2"/>
      <c r="F49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01:F101">
    <cfRule type="cellIs" priority="9" stopIfTrue="1" operator="equal">
      <formula>0</formula>
    </cfRule>
  </conditionalFormatting>
  <conditionalFormatting sqref="F33">
    <cfRule type="cellIs" priority="1" stopIfTrue="1" operator="equal">
      <formula>0</formula>
    </cfRule>
  </conditionalFormatting>
  <conditionalFormatting sqref="E29">
    <cfRule type="cellIs" priority="2" stopIfTrue="1" operator="equal">
      <formula>0</formula>
    </cfRule>
  </conditionalFormatting>
  <conditionalFormatting sqref="E28:F28 E30:E31 F29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E13:F13 E15:E17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1231</v>
      </c>
      <c r="B1" t="s">
        <v>1232</v>
      </c>
    </row>
    <row r="2" spans="1:2" x14ac:dyDescent="0.25">
      <c r="A2" t="s">
        <v>1233</v>
      </c>
      <c r="B2" t="s">
        <v>1234</v>
      </c>
    </row>
    <row r="3" spans="1:2" x14ac:dyDescent="0.25">
      <c r="A3" t="s">
        <v>1235</v>
      </c>
      <c r="B3" t="s">
        <v>5</v>
      </c>
    </row>
    <row r="4" spans="1:2" x14ac:dyDescent="0.25">
      <c r="A4" t="s">
        <v>1236</v>
      </c>
      <c r="B4" t="s">
        <v>1237</v>
      </c>
    </row>
    <row r="5" spans="1:2" x14ac:dyDescent="0.25">
      <c r="A5" t="s">
        <v>1238</v>
      </c>
      <c r="B5" t="s">
        <v>1239</v>
      </c>
    </row>
    <row r="6" spans="1:2" x14ac:dyDescent="0.25">
      <c r="A6" t="s">
        <v>1240</v>
      </c>
      <c r="B6" t="s">
        <v>1232</v>
      </c>
    </row>
    <row r="7" spans="1:2" x14ac:dyDescent="0.25">
      <c r="A7" t="s">
        <v>1241</v>
      </c>
      <c r="B7" t="s">
        <v>18</v>
      </c>
    </row>
    <row r="8" spans="1:2" x14ac:dyDescent="0.25">
      <c r="A8" t="s">
        <v>1242</v>
      </c>
      <c r="B8" t="s">
        <v>18</v>
      </c>
    </row>
    <row r="9" spans="1:2" x14ac:dyDescent="0.25">
      <c r="A9" t="s">
        <v>1243</v>
      </c>
      <c r="B9" t="s">
        <v>1244</v>
      </c>
    </row>
    <row r="10" spans="1:2" x14ac:dyDescent="0.25">
      <c r="A10" t="s">
        <v>1245</v>
      </c>
      <c r="B10" t="s">
        <v>16</v>
      </c>
    </row>
    <row r="11" spans="1:2" x14ac:dyDescent="0.25">
      <c r="A11" t="s">
        <v>1246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dc:description>POI HSSF rep:2.56.0.208 (p3)</dc:description>
  <cp:lastModifiedBy>Оператор</cp:lastModifiedBy>
  <cp:lastPrinted>2024-06-03T11:59:09Z</cp:lastPrinted>
  <dcterms:created xsi:type="dcterms:W3CDTF">2024-06-03T11:58:02Z</dcterms:created>
  <dcterms:modified xsi:type="dcterms:W3CDTF">2024-08-13T07:46:47Z</dcterms:modified>
</cp:coreProperties>
</file>