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Доходы!$F$232</definedName>
    <definedName name="LAST_CELL" localSheetId="2">Источники!$F$49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Доходы!$A$232</definedName>
    <definedName name="REND_1" localSheetId="2">Источники!$A$37</definedName>
    <definedName name="REND_1" localSheetId="1">Расходы!$A$677</definedName>
    <definedName name="S_520" localSheetId="2">Источники!$A$14</definedName>
    <definedName name="S_620" localSheetId="2">Источники!$A$26</definedName>
    <definedName name="S_700" localSheetId="2">Источники!$A$28</definedName>
    <definedName name="S_700A" localSheetId="2">Источники!$A$29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34" i="3" l="1"/>
  <c r="D34" i="3"/>
  <c r="E33" i="3"/>
  <c r="D33" i="3"/>
  <c r="E32" i="3"/>
  <c r="D32" i="3"/>
  <c r="E30" i="3"/>
  <c r="D30" i="3"/>
  <c r="E29" i="3"/>
  <c r="D29" i="3"/>
  <c r="E28" i="3"/>
  <c r="D28" i="3"/>
  <c r="E27" i="3"/>
  <c r="E26" i="3" s="1"/>
  <c r="D27" i="3"/>
  <c r="D26" i="3" s="1"/>
  <c r="F25" i="3"/>
  <c r="E24" i="3"/>
  <c r="D24" i="3"/>
  <c r="F24" i="3" s="1"/>
  <c r="E23" i="3"/>
  <c r="F22" i="3"/>
  <c r="E21" i="3"/>
  <c r="F21" i="3" s="1"/>
  <c r="E20" i="3"/>
  <c r="F20" i="3" s="1"/>
  <c r="F19" i="3"/>
  <c r="E18" i="3"/>
  <c r="D18" i="3"/>
  <c r="F17" i="3"/>
  <c r="E16" i="3"/>
  <c r="D16" i="3"/>
  <c r="F16" i="3" s="1"/>
  <c r="E14" i="3"/>
  <c r="D14" i="3"/>
  <c r="F14" i="3" s="1"/>
  <c r="F18" i="3" l="1"/>
  <c r="E12" i="3"/>
  <c r="F26" i="3"/>
  <c r="D12" i="3"/>
  <c r="D23" i="3"/>
  <c r="F23" i="3" s="1"/>
  <c r="F228" i="1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9" i="1"/>
  <c r="F230" i="1"/>
  <c r="F231" i="1"/>
  <c r="F23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</calcChain>
</file>

<file path=xl/sharedStrings.xml><?xml version="1.0" encoding="utf-8"?>
<sst xmlns="http://schemas.openxmlformats.org/spreadsheetml/2006/main" count="3113" uniqueCount="1491">
  <si>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</si>
  <si>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</si>
  <si>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</si>
  <si>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</si>
  <si>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</si>
  <si>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</si>
  <si>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</si>
  <si>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</si>
  <si>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</si>
  <si>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</si>
  <si>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</si>
  <si>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</si>
  <si>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</si>
  <si>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Мартыновского района</t>
  </si>
  <si>
    <t>ППО Мартыновского района</t>
  </si>
  <si>
    <t>Периодичность: годовая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</si>
  <si>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</si>
  <si>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</si>
  <si>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</si>
  <si>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</si>
  <si>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</si>
  <si>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</si>
  <si>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</si>
  <si>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</si>
  <si>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</si>
  <si>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</si>
  <si>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</si>
  <si>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</si>
  <si>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</si>
  <si>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</si>
  <si>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</si>
  <si>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</si>
  <si>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</si>
  <si>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</si>
  <si>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</si>
  <si>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</si>
  <si>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</si>
  <si>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</si>
  <si>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</si>
  <si>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</si>
  <si>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</si>
  <si>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</si>
  <si>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</si>
  <si>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</si>
  <si>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</si>
  <si>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</si>
  <si>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</si>
  <si>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</si>
  <si>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</si>
  <si>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</si>
  <si>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</si>
  <si>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</si>
  <si>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</si>
  <si>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</si>
  <si>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</si>
  <si>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</si>
  <si>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</si>
  <si>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</si>
  <si>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</si>
  <si>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</si>
  <si>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</si>
  <si>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</si>
  <si>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</si>
  <si>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</si>
  <si>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</si>
  <si>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</si>
  <si>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</si>
  <si>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</si>
  <si>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</si>
  <si>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</si>
  <si>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</si>
  <si>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</si>
  <si>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</si>
  <si>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</si>
  <si>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</si>
  <si>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</si>
  <si>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</si>
  <si>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</si>
  <si>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</si>
  <si>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</si>
  <si>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</si>
  <si>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</si>
  <si>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</si>
  <si>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</si>
  <si>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</si>
  <si>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</si>
  <si>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</si>
  <si>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</si>
  <si>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</si>
  <si>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</si>
  <si>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</si>
  <si>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</si>
  <si>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</si>
  <si>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</si>
  <si>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</si>
  <si>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</si>
  <si>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</si>
  <si>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</si>
  <si>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</si>
  <si>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</si>
  <si>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</si>
  <si>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</si>
  <si>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</si>
  <si>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</si>
  <si>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</si>
  <si>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</si>
  <si>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</si>
  <si>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</si>
  <si>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</si>
  <si>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</si>
  <si>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</si>
  <si>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</si>
  <si>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</si>
  <si>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</si>
  <si>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</si>
  <si>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</si>
  <si>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</si>
  <si>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</si>
  <si>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</si>
  <si>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</si>
  <si>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</si>
  <si>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</si>
  <si>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</si>
  <si>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</si>
  <si>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</si>
  <si>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</si>
  <si>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</si>
  <si>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</si>
  <si>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</si>
  <si>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</si>
  <si>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</si>
  <si>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</si>
  <si>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</si>
  <si>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</si>
  <si>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</si>
  <si>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</si>
  <si>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</si>
  <si>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</si>
  <si>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</si>
  <si>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</si>
  <si>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</si>
  <si>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</si>
  <si>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</si>
  <si>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</si>
  <si>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</si>
  <si>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</si>
  <si>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</si>
  <si>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</si>
  <si>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</si>
  <si>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</si>
  <si>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</si>
  <si>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</si>
  <si>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</si>
  <si>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</si>
  <si>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</si>
  <si>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</si>
  <si>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</si>
  <si>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</si>
  <si>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</si>
  <si>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</si>
  <si>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</si>
  <si>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</si>
  <si>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</si>
  <si>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</si>
  <si>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</si>
  <si>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</si>
  <si>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</si>
  <si>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</si>
  <si>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</si>
  <si>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</si>
  <si>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</si>
  <si>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</si>
  <si>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</si>
  <si>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</si>
  <si>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</si>
  <si>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</si>
  <si>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</si>
  <si>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</si>
  <si>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902 11105025050000120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</si>
  <si>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</si>
  <si>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902 11105030000000120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</si>
  <si>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</si>
  <si>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902 11105035050000120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</si>
  <si>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</si>
  <si>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</si>
  <si>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</si>
  <si>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902 11105075050000120</t>
  </si>
  <si>
    <t>Платежи от государственных и муниципальных унитарных предприятий</t>
  </si>
  <si>
    <t>902 11107000000000120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</si>
  <si>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</si>
  <si>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902 11107010000000120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</si>
  <si>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</si>
  <si>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902 11107015050000120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</si>
  <si>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</si>
  <si>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</si>
  <si>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</si>
  <si>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</si>
  <si>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</si>
  <si>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</si>
  <si>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</si>
  <si>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</si>
  <si>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</si>
  <si>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</si>
  <si>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</si>
  <si>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</si>
  <si>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</si>
  <si>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</si>
  <si>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</si>
  <si>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</si>
  <si>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</si>
  <si>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</si>
  <si>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</si>
  <si>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</si>
  <si>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</si>
  <si>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</si>
  <si>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</si>
  <si>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</si>
  <si>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</si>
  <si>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</si>
  <si>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902 11301995050000130</t>
  </si>
  <si>
    <t>913 11301995050000130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</si>
  <si>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</si>
  <si>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</si>
  <si>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</si>
  <si>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</si>
  <si>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</si>
  <si>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</si>
  <si>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907 11302995050000130</t>
  </si>
  <si>
    <t>913 11302995050000130</t>
  </si>
  <si>
    <t>ДОХОДЫ ОТ ПРОДАЖИ МАТЕРИАЛЬНЫХ И НЕМАТЕРИАЛЬНЫХ АКТИВОВ</t>
  </si>
  <si>
    <t>902 11400000000000000</t>
  </si>
  <si>
    <t>Доходы от продажи земельных участков, находящихся в государственной и муниципальной собственности</t>
  </si>
  <si>
    <t>902 11406000000000430</t>
  </si>
  <si>
    <t>Доходы от продажи земельных участков, государственная собственность на которые не разграничена</t>
  </si>
  <si>
    <t>902 11406010000000430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</si>
  <si>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</si>
  <si>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902 11406013050000430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</si>
  <si>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</si>
  <si>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902 11406020000000430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</si>
  <si>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</si>
  <si>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902 11406025050000430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</si>
  <si>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</si>
  <si>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902 11406300000000430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</si>
  <si>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</si>
  <si>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902 11406310000000430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</si>
  <si>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</si>
  <si>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902 11406313050000430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</si>
  <si>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</si>
  <si>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</si>
  <si>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</si>
  <si>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824 11601000010000140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</si>
  <si>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</si>
  <si>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</si>
  <si>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</si>
  <si>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</si>
  <si>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</si>
  <si>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</si>
  <si>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</si>
  <si>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824 11601193010000140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</si>
  <si>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</si>
  <si>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</si>
  <si>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</si>
  <si>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</si>
  <si>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</si>
  <si>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</si>
  <si>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</si>
  <si>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</si>
  <si>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</si>
  <si>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</si>
  <si>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</si>
  <si>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</si>
  <si>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</si>
  <si>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</si>
  <si>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</si>
  <si>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</si>
  <si>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</si>
  <si>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000 11610061050000140</t>
  </si>
  <si>
    <t>902 11610061050000140</t>
  </si>
  <si>
    <t>906 11610061050000140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</si>
  <si>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</si>
  <si>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</si>
  <si>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</si>
  <si>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</si>
  <si>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081 11610123010000140</t>
  </si>
  <si>
    <t>188 11610123010000140</t>
  </si>
  <si>
    <t>321 11610123010000140</t>
  </si>
  <si>
    <t>820 11610123010000140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</si>
  <si>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</si>
  <si>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</si>
  <si>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ПРОЧИЕ НЕНАЛОГОВЫЕ ДОХОДЫ</t>
  </si>
  <si>
    <t>000 11700000000000000</t>
  </si>
  <si>
    <t>Невыясненные поступления</t>
  </si>
  <si>
    <t>904 11701000000000180</t>
  </si>
  <si>
    <t>Невыясненные поступления, зачисляемые в бюджеты муниципальных районов</t>
  </si>
  <si>
    <t>904 11701050050000180</t>
  </si>
  <si>
    <t>Прочие неналоговые доходы</t>
  </si>
  <si>
    <t>902 11705000000000180</t>
  </si>
  <si>
    <t>Прочие неналоговые доходы бюджетов муниципальных районов</t>
  </si>
  <si>
    <t>902 11705050050000180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</si>
  <si>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</si>
  <si>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</si>
  <si>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</si>
  <si>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</si>
  <si>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</si>
  <si>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</si>
  <si>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</si>
  <si>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</si>
  <si>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</si>
  <si>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</si>
  <si>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</si>
  <si>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</si>
  <si>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</si>
  <si>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</si>
  <si>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</si>
  <si>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</si>
  <si>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</si>
  <si>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902 20220302000000150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</si>
  <si>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</si>
  <si>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902 20220302050000150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</si>
  <si>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</si>
  <si>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907 20225169000000150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</si>
  <si>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</si>
  <si>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907 20225169050000150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</si>
  <si>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</si>
  <si>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906 20225299000000150</t>
  </si>
  <si>
    <t>Субсидии бюджетам муниципальных районов на обустройство и восстановление воинских захоронений, находящихся в государственной собственности</t>
  </si>
  <si>
    <t>906 20225299050000150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</si>
  <si>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</si>
  <si>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906 20225467000000150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</si>
  <si>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</si>
  <si>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906 20225467050000150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</si>
  <si>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</si>
  <si>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</si>
  <si>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</si>
  <si>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</si>
  <si>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</si>
  <si>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</si>
  <si>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</si>
  <si>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</si>
  <si>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</si>
  <si>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</si>
  <si>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</si>
  <si>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</si>
  <si>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</si>
  <si>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</si>
  <si>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</si>
  <si>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</si>
  <si>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</si>
  <si>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</si>
  <si>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</si>
  <si>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</si>
  <si>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</si>
  <si>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</si>
  <si>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</si>
  <si>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</si>
  <si>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</si>
  <si>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</si>
  <si>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</si>
  <si>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</si>
  <si>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</si>
  <si>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</si>
  <si>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</si>
  <si>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</si>
  <si>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</si>
  <si>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</si>
  <si>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</si>
  <si>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</si>
  <si>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</si>
  <si>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</si>
  <si>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</si>
  <si>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</si>
  <si>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</si>
  <si>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</si>
  <si>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</si>
  <si>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</si>
  <si>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</si>
  <si>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</si>
  <si>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</si>
  <si>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</si>
  <si>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</si>
  <si>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</si>
  <si>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</si>
  <si>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</si>
  <si>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</si>
  <si>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</si>
  <si>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</si>
  <si>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</si>
  <si>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</si>
  <si>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</si>
  <si>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</si>
  <si>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</si>
  <si>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</si>
  <si>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</si>
  <si>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</si>
  <si>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</si>
  <si>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</si>
  <si>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</si>
  <si>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</si>
  <si>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</si>
  <si>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</si>
  <si>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</si>
  <si>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</si>
  <si>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</si>
  <si>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</si>
  <si>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</si>
  <si>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</si>
  <si>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</si>
  <si>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</si>
  <si>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</si>
  <si>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</si>
  <si>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</si>
  <si>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</si>
  <si>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</si>
  <si>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904 20240014000000150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</si>
  <si>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</si>
  <si>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904 20240014050000150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</si>
  <si>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</si>
  <si>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</si>
  <si>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</si>
  <si>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</si>
  <si>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</si>
  <si>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</si>
  <si>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</si>
  <si>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</si>
  <si>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</si>
  <si>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907 21800000050000150</t>
  </si>
  <si>
    <t>Доходы бюджетов муниципальных районов от возврата организациями остатков субсидий прошлых лет</t>
  </si>
  <si>
    <t>907 21805000050000150</t>
  </si>
  <si>
    <t>ВОЗВРАТ ОСТАТКОВ СУБСИДИЙ, СУБВЕНЦИЙ И ИНЫХ МЕЖБЮДЖЕТНЫХ ТРАНСФЕРТОВ, ИМЕЮЩИХ ЦЕЛЕВОЕ НАЗНАЧЕНИЕ, ПРОШЛЫХ ЛЕТ</t>
  </si>
  <si>
    <t>913 21900000000000000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</si>
  <si>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</si>
  <si>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913 21900000050000150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</si>
  <si>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муниципальных районов</t>
  </si>
  <si>
    <t>913 21935380050000150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</si>
  <si>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</si>
  <si>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</si>
  <si>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</si>
  <si>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</si>
  <si>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</si>
  <si>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</si>
  <si>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</si>
  <si>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</si>
  <si>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</si>
  <si>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</si>
  <si>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</si>
  <si>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</si>
  <si>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</si>
  <si>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</si>
  <si>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</si>
  <si>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</si>
  <si>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</si>
  <si>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</si>
  <si>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</si>
  <si>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</si>
  <si>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</si>
  <si>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</si>
  <si>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</si>
  <si>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</si>
  <si>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</si>
  <si>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</si>
  <si>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</si>
  <si>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</si>
  <si>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</si>
  <si>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</si>
  <si>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</si>
  <si>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</si>
  <si>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</si>
  <si>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</si>
  <si>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</si>
  <si>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</si>
  <si>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</si>
  <si>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</si>
  <si>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</si>
  <si>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</si>
  <si>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</si>
  <si>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</si>
  <si>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</si>
  <si>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</si>
  <si>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</si>
  <si>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</si>
  <si>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</si>
  <si>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</si>
  <si>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</si>
  <si>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</si>
  <si>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</si>
  <si>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</si>
  <si>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</si>
  <si>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</si>
  <si>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</si>
  <si>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</si>
  <si>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</si>
  <si>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</si>
  <si>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</si>
  <si>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</si>
  <si>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</si>
  <si>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</si>
  <si>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</si>
  <si>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</si>
  <si>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</si>
  <si>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</si>
  <si>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</si>
  <si>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</si>
  <si>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</si>
  <si>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</si>
  <si>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</si>
  <si>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</si>
  <si>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</si>
  <si>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</si>
  <si>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</si>
  <si>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</si>
  <si>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</si>
  <si>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</si>
  <si>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>Непрограммные расходы органов местного самоуправления Мартыновского района</t>
  </si>
  <si>
    <t xml:space="preserve">902 0104 9900000000 000 </t>
  </si>
  <si>
    <t>Финансовое обеспечение непредвиденных расходов</t>
  </si>
  <si>
    <t xml:space="preserve">902 0104 9910000000 000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</si>
  <si>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</si>
  <si>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902 0104 9910090130 000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</si>
  <si>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</si>
  <si>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</si>
  <si>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</si>
  <si>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</si>
  <si>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</si>
  <si>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</si>
  <si>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</si>
  <si>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</si>
  <si>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</si>
  <si>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</si>
  <si>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</si>
  <si>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</si>
  <si>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</si>
  <si>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</si>
  <si>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</si>
  <si>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</si>
  <si>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</si>
  <si>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</si>
  <si>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</si>
  <si>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</si>
  <si>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</si>
  <si>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</si>
  <si>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</si>
  <si>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</si>
  <si>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</si>
  <si>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</si>
  <si>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</si>
  <si>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</si>
  <si>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Подпрограмма «Гармонизация межнациональных отношений »</t>
  </si>
  <si>
    <t xml:space="preserve">902 0113 0840000000 000 </t>
  </si>
  <si>
    <t>Мероприятия в рамках районного праздника детства «Фольклорная радуга» в рамках подпрограммы «Гармонизация межнациональных отношений» муниципальной программы Мартыновского района «Обеспечение общественного порядка и противодействие преступности»</t>
  </si>
  <si>
    <t xml:space="preserve">902 0113 0840024380 000 </t>
  </si>
  <si>
    <t xml:space="preserve">902 0113 0840024380 244 </t>
  </si>
  <si>
    <t>Организация и проведение ежегодного районного мероприятия по футболу «Кубок Содружества», посвященного Дню России, в рамках подпрограммы «Гармонизация межнациональных отношений » муниципальной программы Мартыновского района «Обеспечение общественного порядка и противодействие преступности»</t>
  </si>
  <si>
    <t xml:space="preserve">902 0113 0840024390 000 </t>
  </si>
  <si>
    <t xml:space="preserve">902 0113 0840024390 244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</si>
  <si>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</si>
  <si>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</si>
  <si>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</si>
  <si>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</si>
  <si>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</si>
  <si>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</si>
  <si>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</si>
  <si>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Изготовление, доставка и монтаж стационарных информационных стендов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</si>
  <si>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14100S4620 000 </t>
  </si>
  <si>
    <t xml:space="preserve">902 0113 14100S4620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</si>
  <si>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</si>
  <si>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</si>
  <si>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(оказание услуг) муниципальных учреждений Мартыновского района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</si>
  <si>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</si>
  <si>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</si>
  <si>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</si>
  <si>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</si>
  <si>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</si>
  <si>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</si>
  <si>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</si>
  <si>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</si>
  <si>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</si>
  <si>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</si>
  <si>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</si>
  <si>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</si>
  <si>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</si>
  <si>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</si>
  <si>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</si>
  <si>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</si>
  <si>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</si>
  <si>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</si>
  <si>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</si>
  <si>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</si>
  <si>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</si>
  <si>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>Уплата иных платежей</t>
  </si>
  <si>
    <t xml:space="preserve">902 0113 1820099990 853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</si>
  <si>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</si>
  <si>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</si>
  <si>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</si>
  <si>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</si>
  <si>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конкурса «Донская красавица»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</si>
  <si>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902 0113 2010025280 000 </t>
  </si>
  <si>
    <t xml:space="preserve">902 0113 2010025280 244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</si>
  <si>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</si>
  <si>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</si>
  <si>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</si>
  <si>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</si>
  <si>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</si>
  <si>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</si>
  <si>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</si>
  <si>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</si>
  <si>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</si>
  <si>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</si>
  <si>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</si>
  <si>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</si>
  <si>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</si>
  <si>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Премии и гранты</t>
  </si>
  <si>
    <t xml:space="preserve">902 0113 9910090130 350 </t>
  </si>
  <si>
    <t>Иные выплаты населению</t>
  </si>
  <si>
    <t xml:space="preserve">902 0113 9910090130 360 </t>
  </si>
  <si>
    <t xml:space="preserve">902 0113 9910090130 622 </t>
  </si>
  <si>
    <t xml:space="preserve">902 0113 9930000000 000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</si>
  <si>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</si>
  <si>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</si>
  <si>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</si>
  <si>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</si>
  <si>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</si>
  <si>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 xml:space="preserve">902 0113 9930059310 244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</si>
  <si>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</si>
  <si>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</si>
  <si>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</si>
  <si>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902 0309 0000000000 000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</si>
  <si>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</si>
  <si>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</si>
  <si>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«Обеспечение пожарной безопасности»</t>
  </si>
  <si>
    <t xml:space="preserve">902 0309 0910000000 000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</si>
  <si>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</si>
  <si>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</si>
  <si>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</si>
  <si>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902 0309 0910000590 611 </t>
  </si>
  <si>
    <t>Подпрограмма «Защита населения и территории от чрезвычайных ситуаций"</t>
  </si>
  <si>
    <t xml:space="preserve">902 0309 0920000000 000 </t>
  </si>
  <si>
    <t>Расходы на обеспечение деятельности (оказание услуг) муниципальных учреждений Мартыновского района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</si>
  <si>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</si>
  <si>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902 0309 0920000590 611 </t>
  </si>
  <si>
    <t>Подпрограмма «Безопасность людей на водных объектах»</t>
  </si>
  <si>
    <t xml:space="preserve">902 0309 0930000000 000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</si>
  <si>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</si>
  <si>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902 0309 0930024430 000 </t>
  </si>
  <si>
    <t xml:space="preserve">902 0309 0930024430 611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</si>
  <si>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</si>
  <si>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902 0309 0950000000 000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</si>
  <si>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</si>
  <si>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902 0309 0950025260 000 </t>
  </si>
  <si>
    <t xml:space="preserve">902 0309 0950025260 611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</si>
  <si>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</si>
  <si>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902 0309 0950025630 000 </t>
  </si>
  <si>
    <t xml:space="preserve">902 0309 0950025630 611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</si>
  <si>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</si>
  <si>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</si>
  <si>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</si>
  <si>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</si>
  <si>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</si>
  <si>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</si>
  <si>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подотрасли растениеводства, переработки и реализации продукции растениеводства»</t>
  </si>
  <si>
    <t xml:space="preserve">902 0405 1610000000 000 </t>
  </si>
  <si>
    <t>Расходы на поддержку сельскохозяйственного производства по отдельным подотраслям растениеводства и животноводства (Субвенция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оказание несвязанной поддержки в области растениеводства) в рамках подпрограммы «Развитие подотрасли растениеводства, переработки и реализации продукции растениеводства» муниципальной программы Мартыновского района «Развитие сельского хозяйства и регулирования рынков сельскохозяйственной продукции, сырья и продовольствия»</t>
  </si>
  <si>
    <t xml:space="preserve">902 0405 16100R5083 000 </t>
  </si>
  <si>
    <t xml:space="preserve">902 0405 16100R5083 811 </t>
  </si>
  <si>
    <t>Подпрограмма «Развитие подотрасли животноводства, переработки и реализации продукции животноводства»</t>
  </si>
  <si>
    <t xml:space="preserve">902 0405 1630000000 000 </t>
  </si>
  <si>
    <t>Расходы на поддержку сельскохозяйственного производства по отдельным подотраслям растениеводства и животноводства (Субвенция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подотрасли животноводства, переработки и реализации продукции животноводства» муниципальной программы Мартыновского района «Развитие сельского хозяйства и регулирования рынков сельскохозяйственной продукции, сырья и продовольствия»</t>
  </si>
  <si>
    <t xml:space="preserve">902 0405 16300R5082 000 </t>
  </si>
  <si>
    <t xml:space="preserve">902 0405 16300R5082 811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</si>
  <si>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</si>
  <si>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</si>
  <si>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</si>
  <si>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</si>
  <si>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</si>
  <si>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</si>
  <si>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</si>
  <si>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</si>
  <si>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</si>
  <si>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</si>
  <si>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</si>
  <si>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</si>
  <si>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</si>
  <si>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</si>
  <si>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инфраструктуры" муниципальной программы Мартыновского района "Развитие транспортной системы"</t>
  </si>
  <si>
    <t xml:space="preserve">902 0409 1510024980 000 </t>
  </si>
  <si>
    <t>Закупка товаров, работ, услуг в целях капитального ремонта государственного (муниципального) имущества</t>
  </si>
  <si>
    <t xml:space="preserve">902 0409 1510024980 243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</si>
  <si>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</si>
  <si>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</si>
  <si>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</si>
  <si>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</si>
  <si>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</si>
  <si>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</si>
  <si>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</si>
  <si>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</si>
  <si>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</si>
  <si>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</si>
  <si>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</si>
  <si>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</si>
  <si>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</si>
  <si>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</si>
  <si>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</si>
  <si>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</si>
  <si>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</si>
  <si>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902 0412 0630000000 000 </t>
  </si>
  <si>
    <t>Выполнение проектов внесения изменений в генеральные планы, правила землепользования и застройки городских округов, городских и сельских поселений муниципальных районов Ростовской области в части подготовки сведений по координатному описанию границ населенных пунктов и (или) сведений о границах территориальных зон в соответствии с Градостроительным кодексом Российской Федерации в рамках подпрограммы "Территориальное планирование и развитие территорий, в том числе для жилищного строительства" муниципальной программы "Территориальное планирование и обеспечение доступным и комфортным жильем населения Мартыновского района"</t>
  </si>
  <si>
    <t xml:space="preserve">902 0412 06300S4580 000 </t>
  </si>
  <si>
    <t xml:space="preserve">902 0412 06300S4580 244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</si>
  <si>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</si>
  <si>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</si>
  <si>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</si>
  <si>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</si>
  <si>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</si>
  <si>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</si>
  <si>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</si>
  <si>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</si>
  <si>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</si>
  <si>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</si>
  <si>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</si>
  <si>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</si>
  <si>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</si>
  <si>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</si>
  <si>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</si>
  <si>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</si>
  <si>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</si>
  <si>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</si>
  <si>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</si>
  <si>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</si>
  <si>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</si>
  <si>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</si>
  <si>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</si>
  <si>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</si>
  <si>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</si>
  <si>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062F367484 000 </t>
  </si>
  <si>
    <t xml:space="preserve">902 0501 062F367484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</si>
  <si>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</si>
  <si>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</si>
  <si>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</si>
  <si>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</si>
  <si>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</si>
  <si>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</si>
  <si>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</si>
  <si>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 xml:space="preserve">902 0501 9900000000 000 </t>
  </si>
  <si>
    <t xml:space="preserve">902 0501 9910000000 000 </t>
  </si>
  <si>
    <t>Предоставление иных межбюджетных трансфертов за счет средств резервного фонда Администрации Мартыновского района в рамках непрограммных расходов органов местного самоуправления Мартыновского района</t>
  </si>
  <si>
    <t xml:space="preserve">902 0501 9910085180 000 </t>
  </si>
  <si>
    <t xml:space="preserve">902 0501 9910085180 540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</si>
  <si>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</si>
  <si>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</si>
  <si>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</si>
  <si>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</si>
  <si>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</si>
  <si>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</si>
  <si>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</si>
  <si>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</si>
  <si>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</si>
  <si>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</si>
  <si>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</si>
  <si>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Капитальный ремонт объектов водопроводно-канализационного хозяйства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</si>
  <si>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07200S3210 000 </t>
  </si>
  <si>
    <t xml:space="preserve">902 0502 07200S3210 243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</si>
  <si>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</si>
  <si>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</si>
  <si>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</si>
  <si>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</si>
  <si>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</si>
  <si>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</si>
  <si>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</si>
  <si>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</si>
  <si>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902 0502 1700000000 000 </t>
  </si>
  <si>
    <t>Подпрограмма «Энергосбережение и повышение энергоэффективности в жилищном фонде Мартыновского района Ростовской области на период до 2020 года»</t>
  </si>
  <si>
    <t xml:space="preserve">902 0502 1730000000 000 </t>
  </si>
  <si>
    <t>Реализация направления расходов в рамках подпрограммы «Энергосбережение и повышение энергоэффективности в жилищном фонде Мартыновского района Ростовской области на период до 2020 года» муниципальной программы Мартыновского района «Энергоэффективность и развитие энергетики в Мартыновском районе»</t>
  </si>
  <si>
    <t xml:space="preserve">902 0502 1730099990 000 </t>
  </si>
  <si>
    <t xml:space="preserve">902 0502 1730099990 244 </t>
  </si>
  <si>
    <t>Строительство и реконструкция объектов газификации в рамках подпрограммы "Развитие газотранспортной системы " муниципальной программы Мартыновского района "Энергоэффективность и развитие энергетики в Мартыновском районе"</t>
  </si>
  <si>
    <t xml:space="preserve">902 0502 17300S3550 000 </t>
  </si>
  <si>
    <t xml:space="preserve">902 0502 17300S3550 414 </t>
  </si>
  <si>
    <t xml:space="preserve">902 0502 9900000000 000 </t>
  </si>
  <si>
    <t xml:space="preserve">902 0502 9910000000 000 </t>
  </si>
  <si>
    <t xml:space="preserve">902 0502 9910090130 000 </t>
  </si>
  <si>
    <t xml:space="preserve">902 0502 9910090130 244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</si>
  <si>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</si>
  <si>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</si>
  <si>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</si>
  <si>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</si>
  <si>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</si>
  <si>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</si>
  <si>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</si>
  <si>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</si>
  <si>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</si>
  <si>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</si>
  <si>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</si>
  <si>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</si>
  <si>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</si>
  <si>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</si>
  <si>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</si>
  <si>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</si>
  <si>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</si>
  <si>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</si>
  <si>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</si>
  <si>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</si>
  <si>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</si>
  <si>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</si>
  <si>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«Молодежь Мартыновского района»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</si>
  <si>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</si>
  <si>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</si>
  <si>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</si>
  <si>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«Молодежь Мартыновского района»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</si>
  <si>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</si>
  <si>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</si>
  <si>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«Молодежь Мартыновского района»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</si>
  <si>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</si>
  <si>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</si>
  <si>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</si>
  <si>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</si>
  <si>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«Молодежь Мартыновского района»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</si>
  <si>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</si>
  <si>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</si>
  <si>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«Молодежь Мартыновского района»</t>
  </si>
  <si>
    <t xml:space="preserve">902 0707 0320024400 000 </t>
  </si>
  <si>
    <t xml:space="preserve">902 0707 0320024400 244 </t>
  </si>
  <si>
    <t>Организация и проведение районной военно-спортивной игры «Орленок» в рамках подпрограммы «Формирование патриотизма в молодежной среде» муниципальной программы Мартыновского района «Молодежь Мартыновского района»</t>
  </si>
  <si>
    <t xml:space="preserve">902 0707 0320025110 000 </t>
  </si>
  <si>
    <t xml:space="preserve">902 0707 0320025110 244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</si>
  <si>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</si>
  <si>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</si>
  <si>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</si>
  <si>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</si>
  <si>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</si>
  <si>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</si>
  <si>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</si>
  <si>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</si>
  <si>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Расходы на разработку научно-проектной документации по сохранению объектов культурного наследия в рамках подпрограммы «Развитие культуры» муниципальной программы Мартыновского района «Развитие культуры»</t>
  </si>
  <si>
    <t xml:space="preserve">902 0801 1010025710 000 </t>
  </si>
  <si>
    <t xml:space="preserve">902 0801 1010025710 244 </t>
  </si>
  <si>
    <t>Расходы на устройство ограждений братских могил в рамках подпрограммы «Развитие культуры» муниципальной программы Мартыновского района «Развитие культуры»</t>
  </si>
  <si>
    <t xml:space="preserve">902 0801 1010025740 000 </t>
  </si>
  <si>
    <t xml:space="preserve">902 0801 1010025740 244 </t>
  </si>
  <si>
    <t>ЗДРАВООХРАНЕНИЕ</t>
  </si>
  <si>
    <t xml:space="preserve">902 0900 0000000000 0000 </t>
  </si>
  <si>
    <t>Стационарная медицинская помощь</t>
  </si>
  <si>
    <t xml:space="preserve">902 0901 0000000000 000 </t>
  </si>
  <si>
    <t>Муниципальная программа Мартыновского района "Развитие здравоохранения"</t>
  </si>
  <si>
    <t xml:space="preserve">902 0901 0100000000 000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</si>
  <si>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</si>
  <si>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902 0901 0110000000 000 </t>
  </si>
  <si>
    <t>Расходы на обеспечение деятельности (оказание услуг) муниципальных учреждений Мартыновского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</si>
  <si>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902 0901 0110000590 000 </t>
  </si>
  <si>
    <t>Субсидии бюджетным учреждениям на иные цели</t>
  </si>
  <si>
    <t xml:space="preserve">902 0901 0110000590 612 </t>
  </si>
  <si>
    <t>Подпрограмма «Совершенствование оказания специализированной, медицинской помощи, скорой»</t>
  </si>
  <si>
    <t xml:space="preserve">902 0901 0120000000 000 </t>
  </si>
  <si>
    <t>Расходы на реализацию мероприятий, направленных на обследование населения с целью выявления туберкулеза, профилактические мероприятия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</si>
  <si>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902 0901 0120024000 000 </t>
  </si>
  <si>
    <t xml:space="preserve">902 0901 0120024000 612 </t>
  </si>
  <si>
    <t>Мероприятия по профилактике, выявлению, мониторингу лечения и лечению лиц, инфицированных вирусами иммунодефицита человека и гепатитов B и C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</si>
  <si>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902 0901 0120024010 000 </t>
  </si>
  <si>
    <t xml:space="preserve">902 0901 0120024010 612 </t>
  </si>
  <si>
    <t>Расходы на реализацию мероприятий, направленных на совершенствование медицинской помощи больным с онкологическими заболеваниями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</si>
  <si>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902 0901 0120024020 000 </t>
  </si>
  <si>
    <t xml:space="preserve">902 0901 0120024020 612 </t>
  </si>
  <si>
    <t>Разработка проектной документации на строительство и реконструкцию объектов здравоохранения, включая газификацию в рамках подпрограммы «Совершенствование оказания специализированной, медицинской помощи, скорой» муниципальной программы Мартыновского района «Развитие здравоохранения»</t>
  </si>
  <si>
    <t xml:space="preserve">902 0901 01200S3040 000 </t>
  </si>
  <si>
    <t xml:space="preserve">902 0901 01200S3040 243 </t>
  </si>
  <si>
    <t>Подпрограмма «Кадровое обеспечение системы здравоохранения»</t>
  </si>
  <si>
    <t xml:space="preserve">902 0901 0140000000 000 </t>
  </si>
  <si>
    <t>Расходы на обеспечение деятельности (оказание услуг) муниципальных учреждений Мартыновского района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</si>
  <si>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902 0901 0140000590 000 </t>
  </si>
  <si>
    <t xml:space="preserve">902 0901 0140000590 612 </t>
  </si>
  <si>
    <t xml:space="preserve">902 0901 0800000000 000 </t>
  </si>
  <si>
    <t>Подпрограмма «Профилактика экстремизма и терроризма в Мартыновском районе»</t>
  </si>
  <si>
    <t xml:space="preserve">902 0901 0820000000 000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</si>
  <si>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</si>
  <si>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902 0901 0820024290 000 </t>
  </si>
  <si>
    <t xml:space="preserve">902 0901 0820024290 612 </t>
  </si>
  <si>
    <t xml:space="preserve">902 0901 0900000000 000 </t>
  </si>
  <si>
    <t xml:space="preserve">902 0901 0950000000 000 </t>
  </si>
  <si>
    <t xml:space="preserve">902 0901 0950025260 000 </t>
  </si>
  <si>
    <t xml:space="preserve">902 0901 0950025260 612 </t>
  </si>
  <si>
    <t xml:space="preserve">902 0901 9900000000 000 </t>
  </si>
  <si>
    <t xml:space="preserve">902 0901 9910000000 000 </t>
  </si>
  <si>
    <t xml:space="preserve">902 0901 9910090130 000 </t>
  </si>
  <si>
    <t xml:space="preserve">902 0901 9910090130 612 </t>
  </si>
  <si>
    <t>Амбулаторная помощь</t>
  </si>
  <si>
    <t xml:space="preserve">902 0902 0000000000 000 </t>
  </si>
  <si>
    <t xml:space="preserve">902 0902 0100000000 000 </t>
  </si>
  <si>
    <t xml:space="preserve">902 0902 0110000000 000 </t>
  </si>
  <si>
    <t xml:space="preserve">902 0902 0110000590 000 </t>
  </si>
  <si>
    <t xml:space="preserve">902 0902 0110000590 612 </t>
  </si>
  <si>
    <t>Приобретение, установка и оснащение модульных зданий для муниципальных учреждений здравоохранения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</si>
  <si>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0902 011N1S4420 000 </t>
  </si>
  <si>
    <t xml:space="preserve">902 0902 011N1S4420 612 </t>
  </si>
  <si>
    <t>Муниципальная программа Мартыновского района «Доступная среда»</t>
  </si>
  <si>
    <t xml:space="preserve">902 0902 0500000000 000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</si>
  <si>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</si>
  <si>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902 0902 0510000000 000 </t>
  </si>
  <si>
    <t>Расходы на обеспечение деятельности (оказание услуг) муниципальных учреждений Мартыновского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Мартыновского района «Доступная среда»</t>
  </si>
  <si>
    <t xml:space="preserve">902 0902 0510000590 000 </t>
  </si>
  <si>
    <t xml:space="preserve">902 0902 0510000590 612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</si>
  <si>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</si>
  <si>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</si>
  <si>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</si>
  <si>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>Подпрограмма «Управление развитием страсли»</t>
  </si>
  <si>
    <t xml:space="preserve">902 0909 0160000000 000 </t>
  </si>
  <si>
    <t>Реализация региональных проектов «Создание единого цифрового контура в здравоохранении на основе единой государственной информационной системы здравоохранения (ЕГИСЗ) в рамках подпрограммы "Управление развитием отрасли" муниципальной программы Мартыновского района «Развитие здравоохранения»</t>
  </si>
  <si>
    <t xml:space="preserve">902 0909 016N751140 000 </t>
  </si>
  <si>
    <t xml:space="preserve">902 0909 016N751140 612 </t>
  </si>
  <si>
    <t xml:space="preserve">902 0909 9900000000 000 </t>
  </si>
  <si>
    <t xml:space="preserve">902 0909 9930000000 000 </t>
  </si>
  <si>
    <t>Компенсация расходов, связанных с оказанием медицинскими организациями, подведомственными органами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по иным непрограммным мероприятиям в рамках непрограммных расходов органов местного самоуправления Мартыновского района</t>
  </si>
  <si>
    <t xml:space="preserve">902 0909 9930054220 000 </t>
  </si>
  <si>
    <t xml:space="preserve">902 0909 9930054220 612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</si>
  <si>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</si>
  <si>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</si>
  <si>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</si>
  <si>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</si>
  <si>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</si>
  <si>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</si>
  <si>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</si>
  <si>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</si>
  <si>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</si>
  <si>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</si>
  <si>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</si>
  <si>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</si>
  <si>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</si>
  <si>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</si>
  <si>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</si>
  <si>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</si>
  <si>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</si>
  <si>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</si>
  <si>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902 1004 0610072400 000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</si>
  <si>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</si>
  <si>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902 1004 0610072400 412 </t>
  </si>
  <si>
    <t>Софинансирование расходов на реализацию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</si>
  <si>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</si>
  <si>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</si>
  <si>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</si>
  <si>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</si>
  <si>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</si>
  <si>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</si>
  <si>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</si>
  <si>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</si>
  <si>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</si>
  <si>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</si>
  <si>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</si>
  <si>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</si>
  <si>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</si>
  <si>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</si>
  <si>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</si>
  <si>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</si>
  <si>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</si>
  <si>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</si>
  <si>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</si>
  <si>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 xml:space="preserve">902 1101 1210024510 244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</si>
  <si>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</si>
  <si>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</si>
  <si>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</si>
  <si>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</si>
  <si>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</si>
  <si>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</si>
  <si>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</si>
  <si>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</si>
  <si>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</si>
  <si>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</si>
  <si>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</si>
  <si>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</si>
  <si>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</si>
  <si>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</si>
  <si>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</si>
  <si>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</si>
  <si>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</si>
  <si>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</si>
  <si>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</si>
  <si>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</si>
  <si>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</si>
  <si>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</si>
  <si>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</si>
  <si>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</si>
  <si>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</si>
  <si>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</si>
  <si>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</si>
  <si>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</si>
  <si>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</si>
  <si>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</si>
  <si>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</si>
  <si>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</si>
  <si>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</si>
  <si>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</si>
  <si>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</si>
  <si>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</si>
  <si>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</si>
  <si>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</si>
  <si>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</si>
  <si>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</si>
  <si>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</si>
  <si>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</si>
  <si>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</si>
  <si>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</si>
  <si>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</si>
  <si>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</si>
  <si>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</si>
  <si>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</si>
  <si>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</si>
  <si>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</si>
  <si>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</si>
  <si>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</si>
  <si>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</si>
  <si>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</si>
  <si>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</si>
  <si>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</si>
  <si>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</si>
  <si>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</si>
  <si>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</si>
  <si>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906 0113 1020099990 350 </t>
  </si>
  <si>
    <t xml:space="preserve">906 0113 1020099990 852 </t>
  </si>
  <si>
    <t xml:space="preserve">906 0113 1020099990 853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</si>
  <si>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</si>
  <si>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</si>
  <si>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</si>
  <si>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</si>
  <si>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</si>
  <si>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Мартыновского района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</si>
  <si>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</si>
  <si>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</si>
  <si>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</si>
  <si>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</si>
  <si>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</si>
  <si>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</si>
  <si>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</si>
  <si>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</si>
  <si>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</si>
  <si>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</si>
  <si>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</si>
  <si>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</si>
  <si>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</si>
  <si>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</si>
  <si>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</si>
  <si>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</si>
  <si>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</si>
  <si>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</si>
  <si>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</si>
  <si>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Расходы на комплектование книжных фондов библиотек в рамках подпрограммы «Развитие культуры» муниципальной программы Мартыновского района «Развитие культуры»</t>
  </si>
  <si>
    <t xml:space="preserve">906 0801 1010024450 000 </t>
  </si>
  <si>
    <t xml:space="preserve">906 0801 1010024450 244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</si>
  <si>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Мартыновского района «Развитие культуры»</t>
  </si>
  <si>
    <t xml:space="preserve">906 0801 10100L2990 000 </t>
  </si>
  <si>
    <t xml:space="preserve">906 0801 10100L2990 540 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</si>
  <si>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Мартыновского района «Развитие культуры»</t>
  </si>
  <si>
    <t xml:space="preserve">906 0801 10100L4670 000 </t>
  </si>
  <si>
    <t xml:space="preserve">906 0801 10100L4670 540 </t>
  </si>
  <si>
    <t>Капитальный ремонт муниципальных учреждений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</si>
  <si>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10100S3290 000 </t>
  </si>
  <si>
    <t xml:space="preserve">906 0801 10100S3290 540 </t>
  </si>
  <si>
    <t>Приобретение основных средств для муниципальных учреждений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</si>
  <si>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</si>
  <si>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</si>
  <si>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Разработка проектной документации на капитальный ремонт муниципальных учреждений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</si>
  <si>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10100S3920 000 </t>
  </si>
  <si>
    <t xml:space="preserve">906 0801 10100S3920 622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</si>
  <si>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</si>
  <si>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</si>
  <si>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</si>
  <si>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 xml:space="preserve">906 0801 9900000000 000 </t>
  </si>
  <si>
    <t xml:space="preserve">906 0801 9910000000 000 </t>
  </si>
  <si>
    <t xml:space="preserve">906 0801 9910085180 000 </t>
  </si>
  <si>
    <t xml:space="preserve">906 0801 9910085180 540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</si>
  <si>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</si>
  <si>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</si>
  <si>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</si>
  <si>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</si>
  <si>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</si>
  <si>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</si>
  <si>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</si>
  <si>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</si>
  <si>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</si>
  <si>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</si>
  <si>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</si>
  <si>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</si>
  <si>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(оказание услуг) муниципальных учреждений Мартыновского района в рамках подпрограммы "Обеспечение реализации муниципальной программы"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</si>
  <si>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</si>
  <si>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</si>
  <si>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</si>
  <si>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</si>
  <si>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</si>
  <si>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</si>
  <si>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</si>
  <si>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</si>
  <si>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</si>
  <si>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</si>
  <si>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</si>
  <si>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</si>
  <si>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</si>
  <si>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907 0700 0000000000 0000 </t>
  </si>
  <si>
    <t>Дошкольное образование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</si>
  <si>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</si>
  <si>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</si>
  <si>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</si>
  <si>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</si>
  <si>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(оказание услуг) муниципальных учреждений Мартыновского района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</si>
  <si>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907 0701 0210000590 000 </t>
  </si>
  <si>
    <t xml:space="preserve">907 0701 0210000590 611 </t>
  </si>
  <si>
    <t xml:space="preserve">907 0701 0210000590 612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</si>
  <si>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</si>
  <si>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</si>
  <si>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</si>
  <si>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</si>
  <si>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</si>
  <si>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</si>
  <si>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</si>
  <si>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</si>
  <si>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</si>
  <si>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Подпрограмма «Развитие общего и дополнительного образования»</t>
  </si>
  <si>
    <t xml:space="preserve">907 0701 0220000000 000 </t>
  </si>
  <si>
    <t>Расходы на обеспечение деятельности (оказание услуг) муниципальных учреждений Мартыновского района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</si>
  <si>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907 0701 0220000590 000 </t>
  </si>
  <si>
    <t xml:space="preserve">907 0701 0220000590 612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</si>
  <si>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</si>
  <si>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</si>
  <si>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</si>
  <si>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</si>
  <si>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</si>
  <si>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 xml:space="preserve">907 0701 0820024290 000 </t>
  </si>
  <si>
    <t xml:space="preserve">907 0701 0820024290 611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</si>
  <si>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</si>
  <si>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</si>
  <si>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</si>
  <si>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</si>
  <si>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 xml:space="preserve">907 0702 0220000590 000 </t>
  </si>
  <si>
    <t xml:space="preserve">907 0702 0220000590 611 </t>
  </si>
  <si>
    <t xml:space="preserve">907 0702 0220000590 612 </t>
  </si>
  <si>
    <t>Расходы на мероприятия по проведению районного праздника «День учителя»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</si>
  <si>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907 0702 0220025050 000 </t>
  </si>
  <si>
    <t xml:space="preserve">907 0702 0220025050 244 </t>
  </si>
  <si>
    <t>Расходы на осуществление подвоза учащихся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</si>
  <si>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907 0702 0220025100 000 </t>
  </si>
  <si>
    <t xml:space="preserve">907 0702 0220025100 612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</si>
  <si>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</si>
  <si>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</si>
  <si>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</si>
  <si>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</si>
  <si>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</si>
  <si>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</si>
  <si>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</si>
  <si>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</si>
  <si>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Капитальный ремонт муниципальных образовательных учреждений (за исключением аварийных)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</si>
  <si>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02200S3080 000 </t>
  </si>
  <si>
    <t xml:space="preserve">907 0702 02200S3080 612 </t>
  </si>
  <si>
    <t>Организация и проведение комплекса мероприятий, направленных на поддержание и улучшение системы обеспечения пожарной безопасности муниципальных образовательных учреждений,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</si>
  <si>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02200S3100 000 </t>
  </si>
  <si>
    <t xml:space="preserve">907 0702 02200S3100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</si>
  <si>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</si>
  <si>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</si>
  <si>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</si>
  <si>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Приобретение школьных автобусов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</si>
  <si>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02200S4060 000 </t>
  </si>
  <si>
    <t xml:space="preserve">907 0702 02200S4060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</si>
  <si>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</si>
  <si>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</si>
  <si>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</si>
  <si>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подпрограммы "Развитие общего и дополнительного образования в Мартыновском районе" муниципальной программы "Развитие образования"</t>
  </si>
  <si>
    <t xml:space="preserve">907 0702 022E151690 000 </t>
  </si>
  <si>
    <t xml:space="preserve">907 0702 022E151690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</si>
  <si>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</si>
  <si>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</si>
  <si>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</si>
  <si>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907 0702 0820024290 611 </t>
  </si>
  <si>
    <t>Мероприятия по устройству ограждений территорий муниципальных общеобразовательных учреждений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</si>
  <si>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907 0702 08200S3270 000 </t>
  </si>
  <si>
    <t xml:space="preserve">907 0702 08200S3270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</si>
  <si>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</si>
  <si>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</si>
  <si>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</si>
  <si>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</si>
  <si>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 xml:space="preserve">907 0703 0220000590 611 </t>
  </si>
  <si>
    <t xml:space="preserve">907 0703 0220000590 612 </t>
  </si>
  <si>
    <t xml:space="preserve">907 0703 0220025100 000 </t>
  </si>
  <si>
    <t xml:space="preserve">907 0703 0220025100 612 </t>
  </si>
  <si>
    <t xml:space="preserve">907 0703 0220072460 000 </t>
  </si>
  <si>
    <t xml:space="preserve">907 0703 0220072460 611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</si>
  <si>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</si>
  <si>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</si>
  <si>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</si>
  <si>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</si>
  <si>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</si>
  <si>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907 0703 0820024290 611 </t>
  </si>
  <si>
    <t xml:space="preserve">907 0703 08200S3270 000 </t>
  </si>
  <si>
    <t xml:space="preserve">907 0703 08200S3270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</si>
  <si>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</si>
  <si>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</si>
  <si>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</si>
  <si>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</si>
  <si>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</si>
  <si>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</si>
  <si>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</si>
  <si>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</si>
  <si>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</si>
  <si>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04200S3130 000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</si>
  <si>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</si>
  <si>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</si>
  <si>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</si>
  <si>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</si>
  <si>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</si>
  <si>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</si>
  <si>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</si>
  <si>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</si>
  <si>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</si>
  <si>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</si>
  <si>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</si>
  <si>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</si>
  <si>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</si>
  <si>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</si>
  <si>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</si>
  <si>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</si>
  <si>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>Иные выплаты персоналу учреждений, за исключением фонда оплаты труда</t>
  </si>
  <si>
    <t xml:space="preserve">907 0709 0230000590 112 </t>
  </si>
  <si>
    <t xml:space="preserve">907 0709 0230000590 119 </t>
  </si>
  <si>
    <t xml:space="preserve">907 0709 0230000590 244 </t>
  </si>
  <si>
    <t xml:space="preserve">907 0709 0230000590 851 </t>
  </si>
  <si>
    <t xml:space="preserve">907 0709 0230000590 852 </t>
  </si>
  <si>
    <t xml:space="preserve">907 0709 0230000590 853 </t>
  </si>
  <si>
    <t>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"Об организации опеки и попечительства в Ростовской области"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</si>
  <si>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</si>
  <si>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</si>
  <si>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</si>
  <si>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</si>
  <si>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</si>
  <si>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</si>
  <si>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</si>
  <si>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</si>
  <si>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</si>
  <si>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</si>
  <si>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907 1004 0420052600 000 </t>
  </si>
  <si>
    <t>Пособия, компенсации и иные социальные выплаты гражданам, кроме публичных нормативных обязательств</t>
  </si>
  <si>
    <t xml:space="preserve">907 1004 0420052600 321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</si>
  <si>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</si>
  <si>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</si>
  <si>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</si>
  <si>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 xml:space="preserve">907 1004 0420072180 321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</si>
  <si>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</si>
  <si>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</si>
  <si>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</si>
  <si>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</si>
  <si>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</si>
  <si>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</si>
  <si>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</si>
  <si>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</si>
  <si>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</si>
  <si>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</si>
  <si>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</si>
  <si>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</si>
  <si>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</si>
  <si>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</si>
  <si>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</si>
  <si>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</si>
  <si>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913 0113 0410099990 000 </t>
  </si>
  <si>
    <t xml:space="preserve">913 0113 0410099990 851 </t>
  </si>
  <si>
    <t xml:space="preserve">913 0700 0000000000 0000 </t>
  </si>
  <si>
    <t xml:space="preserve">913 0707 0000000000 000 </t>
  </si>
  <si>
    <t xml:space="preserve">913 0707 0400000000 000 </t>
  </si>
  <si>
    <t xml:space="preserve">913 0707 0420000000 000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</si>
  <si>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</si>
  <si>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913 0707 0420024190 000 </t>
  </si>
  <si>
    <t xml:space="preserve">913 0707 0420024190 244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</si>
  <si>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</si>
  <si>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913 0707 0420072200 000 </t>
  </si>
  <si>
    <t xml:space="preserve">913 0707 0420072200 244 </t>
  </si>
  <si>
    <t xml:space="preserve">913 0707 0420072200 321 </t>
  </si>
  <si>
    <t xml:space="preserve">913 0707 0420072200 323 </t>
  </si>
  <si>
    <t xml:space="preserve">913 0900 0000000000 0000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</si>
  <si>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</si>
  <si>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</si>
  <si>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</si>
  <si>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</si>
  <si>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</si>
  <si>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</si>
  <si>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</si>
  <si>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</si>
  <si>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</si>
  <si>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</si>
  <si>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</si>
  <si>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</si>
  <si>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 xml:space="preserve">913 1001 0410099990 000 </t>
  </si>
  <si>
    <t xml:space="preserve">913 1001 0410099990 244 </t>
  </si>
  <si>
    <t xml:space="preserve">913 1001 0410099990 321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</si>
  <si>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</si>
  <si>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</si>
  <si>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</si>
  <si>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</si>
  <si>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Мартыновского района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</si>
  <si>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</si>
  <si>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</si>
  <si>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</si>
  <si>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</si>
  <si>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</si>
  <si>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</si>
  <si>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</si>
  <si>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</si>
  <si>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</si>
  <si>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913 1003 0410051370 000 </t>
  </si>
  <si>
    <t xml:space="preserve">913 1003 0410051370 244 </t>
  </si>
  <si>
    <t xml:space="preserve">913 1003 0410051370 321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</si>
  <si>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</si>
  <si>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</si>
  <si>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</si>
  <si>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</si>
  <si>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</si>
  <si>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</si>
  <si>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</si>
  <si>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</si>
  <si>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</si>
  <si>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913 1003 0410072050 000 </t>
  </si>
  <si>
    <t xml:space="preserve">913 1003 0410072050 244 </t>
  </si>
  <si>
    <t xml:space="preserve">913 1003 0410072050 321 </t>
  </si>
  <si>
    <t xml:space="preserve">913 1003 0410072050 323 </t>
  </si>
  <si>
    <t>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</si>
  <si>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913 1003 0410072060 000 </t>
  </si>
  <si>
    <t xml:space="preserve">913 1003 0410072060 323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</si>
  <si>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</si>
  <si>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913 1003 0410072070 000 </t>
  </si>
  <si>
    <t xml:space="preserve">913 1003 0410072070 244 </t>
  </si>
  <si>
    <t xml:space="preserve">913 1003 0410072070 321 </t>
  </si>
  <si>
    <t xml:space="preserve">913 1003 0410072070 323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</si>
  <si>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</si>
  <si>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913 1003 0410072080 000 </t>
  </si>
  <si>
    <t xml:space="preserve">913 1003 0410072080 244 </t>
  </si>
  <si>
    <t xml:space="preserve">913 1003 0410072080 321 </t>
  </si>
  <si>
    <t xml:space="preserve">913 1003 0410072080 323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</si>
  <si>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</si>
  <si>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</si>
  <si>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</si>
  <si>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</si>
  <si>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</si>
  <si>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</si>
  <si>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</si>
  <si>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</si>
  <si>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</si>
  <si>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</si>
  <si>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</si>
  <si>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</si>
  <si>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913 1003 0500000000 000 </t>
  </si>
  <si>
    <t>Подпрограмма «Социальная интеграция инвалидов и других маломобильных групп населения в общество»</t>
  </si>
  <si>
    <t xml:space="preserve">913 1003 0520000000 000 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</si>
  <si>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Мартыновского района «Доступная среда»</t>
  </si>
  <si>
    <t xml:space="preserve">913 1003 0520052800 000 </t>
  </si>
  <si>
    <t xml:space="preserve">913 1003 0520052800 244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</si>
  <si>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</si>
  <si>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</si>
  <si>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</si>
  <si>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</si>
  <si>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</si>
  <si>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913 1004 0420052700 000 </t>
  </si>
  <si>
    <t xml:space="preserve">913 1004 0420052700 321 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</si>
  <si>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</si>
  <si>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913 1004 0420053800 000 </t>
  </si>
  <si>
    <t xml:space="preserve">913 1004 0420053800 244 </t>
  </si>
  <si>
    <t xml:space="preserve">913 1004 0420053800 321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</si>
  <si>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</si>
  <si>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</si>
  <si>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</si>
  <si>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</si>
  <si>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</si>
  <si>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</si>
  <si>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</si>
  <si>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</si>
  <si>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</si>
  <si>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</si>
  <si>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 xml:space="preserve">913 1004 042P150840 321 </t>
  </si>
  <si>
    <t>Осуществление ежемесячной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</si>
  <si>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042P155730 000 </t>
  </si>
  <si>
    <t xml:space="preserve">913 1004 042P155730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</si>
  <si>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</si>
  <si>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042P172160 000 </t>
  </si>
  <si>
    <t xml:space="preserve">913 1004 042P172160 244 </t>
  </si>
  <si>
    <t xml:space="preserve">913 1004 042P172160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</si>
  <si>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</si>
  <si>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042P172210 000 </t>
  </si>
  <si>
    <t xml:space="preserve">913 1004 042P172210 244 </t>
  </si>
  <si>
    <t xml:space="preserve">913 1004 042P172210 321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</si>
  <si>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</si>
  <si>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042P172240 000 </t>
  </si>
  <si>
    <t xml:space="preserve">913 1004 042P172240 244 </t>
  </si>
  <si>
    <t xml:space="preserve">913 1004 042P172240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</si>
  <si>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</si>
  <si>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042P172440 000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</si>
  <si>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</si>
  <si>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</si>
  <si>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</si>
  <si>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</si>
  <si>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</si>
  <si>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</si>
  <si>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</si>
  <si>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913 1006 0410000110 122 </t>
  </si>
  <si>
    <t xml:space="preserve">913 1006 0410000110 129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</si>
  <si>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</si>
  <si>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913 1006 0410000190 000 </t>
  </si>
  <si>
    <t xml:space="preserve">913 1006 0410000190 244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</si>
  <si>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</si>
  <si>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</si>
  <si>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</si>
  <si>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</si>
  <si>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</si>
  <si>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</si>
  <si>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913 1006 0410072110 852 </t>
  </si>
  <si>
    <t xml:space="preserve">913 1006 0410072110 853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</si>
  <si>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</si>
  <si>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</si>
  <si>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</si>
  <si>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</si>
  <si>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</si>
  <si>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</si>
  <si>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</si>
  <si>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</si>
  <si>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</si>
  <si>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</si>
  <si>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</si>
  <si>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в валюте Российской Федерации</t>
  </si>
  <si>
    <t>904 01020000000000700</t>
  </si>
  <si>
    <t>Погашение кредитов, предоставленных кредитными организациями в валюте Российской Федерации</t>
  </si>
  <si>
    <t>904 01020000000000800</t>
  </si>
  <si>
    <t>Получение кредитов от кредитных организаций бюджетами муниципальных районов в валюте Российской Федерации</t>
  </si>
  <si>
    <t>904 01020000050000710</t>
  </si>
  <si>
    <t>Погашение бюджетами муниципальных районов кредитов от кредитных организаций в валюте Российской Федерации</t>
  </si>
  <si>
    <t>904 01020000050000810</t>
  </si>
  <si>
    <t>Предоставление бюджетных кредитов внутри страны в валюте Российской Федерации</t>
  </si>
  <si>
    <t>904 01060500000000500</t>
  </si>
  <si>
    <t>Возврат бюджетных кредитов, предоставленных внутри страны в валюте Российской Федерации</t>
  </si>
  <si>
    <t>904 01060500000000600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</si>
  <si>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</si>
  <si>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</si>
  <si>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</si>
  <si>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</si>
  <si>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Изменение остатков средств</t>
  </si>
  <si>
    <t>700</t>
  </si>
  <si>
    <t>710</t>
  </si>
  <si>
    <t>904 01050000000000500</t>
  </si>
  <si>
    <t>Увеличение прочих остатков средств бюджетов</t>
  </si>
  <si>
    <t>904 01050200000000500</t>
  </si>
  <si>
    <t>904 01050201000000510</t>
  </si>
  <si>
    <t>Увеличение прочих остатков денежных средств бюджетов муниципальных районов</t>
  </si>
  <si>
    <t>904 01050201050000510</t>
  </si>
  <si>
    <t>720</t>
  </si>
  <si>
    <t>904 01050000000000600</t>
  </si>
  <si>
    <t>Уменьшение прочих остатков средств бюджетов</t>
  </si>
  <si>
    <t>904 01050200000000600</t>
  </si>
  <si>
    <t>Уменьшение прочих остатков денежных средств бюджетов</t>
  </si>
  <si>
    <t>904 01050201000000610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</si>
  <si>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</si>
  <si>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</si>
  <si>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</si>
  <si>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</si>
  <si>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</si>
  <si>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</si>
  <si>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</si>
  <si>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</si>
  <si>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</si>
  <si>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</si>
  <si>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</si>
  <si>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</si>
  <si>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</si>
  <si>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</si>
  <si>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</si>
  <si>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</si>
  <si>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058020</t>
  </si>
  <si>
    <t>Доходы/PERIOD</t>
  </si>
  <si>
    <t>907 21805010050000150</t>
  </si>
  <si>
    <t>Доходы бюджетов муниципальных районов от возврата бюджетными учреждениями остатков субсидий прошлых лет</t>
  </si>
  <si>
    <t>Предоставление бюджетных кредитов другим бюджетам бюджетной системы Российской Федерации в валюте Российской Федерации</t>
  </si>
  <si>
    <t>904 01060502000000500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</si>
  <si>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</si>
  <si>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904 01060502000000600</t>
  </si>
  <si>
    <t>904 01000000000000000</t>
  </si>
  <si>
    <t>Изменение остатков средств на счетах по учету средств бюджетов</t>
  </si>
  <si>
    <t>904 01050000000000000</t>
  </si>
  <si>
    <t>Увеличение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</si>
  <si>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</si>
  <si>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</si>
  <si>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</si>
  <si>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</si>
  <si>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</si>
  <si>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</si>
  <si>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</si>
  <si>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Начальник сектора СБП</t>
  </si>
  <si>
    <t>___________________________</t>
  </si>
  <si>
    <t>Н.Н.Лопатиева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</si>
  <si>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</si>
  <si>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</si>
  <si>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</si>
  <si>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</si>
  <si>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</si>
  <si>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</si>
  <si>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08 апреля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</si>
</sst>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  <font>
      <b/>
      <sz val="10"/>
      <name val="Arial Cyr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3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49" fontId="3" fillId="0" borderId="21" xfId="0" applyNumberFormat="1" applyFont="1" applyBorder="1" applyAlignment="1" applyProtection="1">
      <alignment horizontal="left" wrapText="1"/>
    </xf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horizontal="center" wrapText="1"/>
    </xf>
    <xf numFmtId="49" fontId="3" fillId="0" borderId="40" xfId="0" applyNumberFormat="1" applyFont="1" applyBorder="1" applyAlignment="1" applyProtection="1">
      <alignment horizontal="center"/>
    </xf>
    <xf numFmtId="4" fontId="3" fillId="0" borderId="41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0" fontId="7" fillId="0" borderId="0" xfId="0" applyFont="1"/>
    <xf numFmtId="49" fontId="6" fillId="0" borderId="43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38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/>
    <xf numFmtId="0" fontId="10" fillId="0" borderId="45" xfId="1" applyNumberFormat="1" applyFont="1" applyFill="1" applyBorder="1" applyAlignment="1">
      <alignment horizontal="left" wrapText="1" readingOrder="1"/>
    </xf>
    <xf numFmtId="49" fontId="3" fillId="0" borderId="24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" fontId="8" fillId="0" borderId="16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left" wrapText="1"/>
    </xf>
    <xf numFmtId="49" fontId="3" fillId="0" borderId="46" xfId="0" applyNumberFormat="1" applyFont="1" applyBorder="1" applyAlignment="1" applyProtection="1">
      <alignment horizontal="left" wrapText="1"/>
    </xf>
    <xf numFmtId="0" fontId="10" fillId="0" borderId="47" xfId="1" applyNumberFormat="1" applyFont="1" applyFill="1" applyBorder="1" applyAlignment="1">
      <alignment horizontal="left" wrapText="1" readingOrder="1"/>
    </xf>
    <xf numFmtId="4" fontId="8" fillId="0" borderId="16" xfId="0" applyNumberFormat="1" applyFont="1" applyBorder="1" applyAlignment="1" applyProtection="1">
      <alignment horizontal="right"/>
    </xf>
    <xf numFmtId="49" fontId="3" fillId="0" borderId="43" xfId="0" applyNumberFormat="1" applyFont="1" applyBorder="1" applyAlignment="1" applyProtection="1">
      <alignment horizontal="left" wrapText="1"/>
    </xf>
    <xf numFmtId="0" fontId="11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3"/>
  <sheetViews>
    <sheetView showGridLines="0" topLeftCell="A157" workbookViewId="0">
      <selection activeCell="A169" sqref="A16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5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/>
      <c r="B4" s="103"/>
      <c r="C4" s="103"/>
      <c r="D4" s="103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4" t="s">
        <v>13</v>
      </c>
      <c r="C6" s="105"/>
      <c r="D6" s="105"/>
      <c r="E6" s="3" t="s">
        <v>8</v>
      </c>
      <c r="F6" s="11" t="s">
        <v>18</v>
      </c>
    </row>
    <row r="7" spans="1:6" x14ac:dyDescent="0.2">
      <c r="A7" s="12" t="s">
        <v>9</v>
      </c>
      <c r="B7" s="106" t="s">
        <v>14</v>
      </c>
      <c r="C7" s="106"/>
      <c r="D7" s="106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15" x14ac:dyDescent="0.25">
      <c r="A10" s="102" t="s">
        <v>20</v>
      </c>
      <c r="B10" s="102"/>
      <c r="C10" s="102"/>
      <c r="D10" s="102"/>
      <c r="E10" s="1"/>
      <c r="F10" s="18"/>
    </row>
    <row r="11" spans="1:6" x14ac:dyDescent="0.2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x14ac:dyDescent="0.2">
      <c r="A12" s="114"/>
      <c r="B12" s="108"/>
      <c r="C12" s="108"/>
      <c r="D12" s="111"/>
      <c r="E12" s="111"/>
      <c r="F12" s="117"/>
    </row>
    <row r="13" spans="1:6" x14ac:dyDescent="0.2">
      <c r="A13" s="114"/>
      <c r="B13" s="108"/>
      <c r="C13" s="108"/>
      <c r="D13" s="111"/>
      <c r="E13" s="111"/>
      <c r="F13" s="117"/>
    </row>
    <row r="14" spans="1:6" ht="6.75" customHeight="1" x14ac:dyDescent="0.2">
      <c r="A14" s="114"/>
      <c r="B14" s="108"/>
      <c r="C14" s="108"/>
      <c r="D14" s="111"/>
      <c r="E14" s="111"/>
      <c r="F14" s="117"/>
    </row>
    <row r="15" spans="1:6" hidden="1" x14ac:dyDescent="0.2">
      <c r="A15" s="114"/>
      <c r="B15" s="108"/>
      <c r="C15" s="108"/>
      <c r="D15" s="111"/>
      <c r="E15" s="111"/>
      <c r="F15" s="117"/>
    </row>
    <row r="16" spans="1:6" hidden="1" x14ac:dyDescent="0.2">
      <c r="A16" s="114"/>
      <c r="B16" s="108"/>
      <c r="C16" s="108"/>
      <c r="D16" s="111"/>
      <c r="E16" s="111"/>
      <c r="F16" s="117"/>
    </row>
    <row r="17" spans="1:6" hidden="1" x14ac:dyDescent="0.2">
      <c r="A17" s="115"/>
      <c r="B17" s="109"/>
      <c r="C17" s="109"/>
      <c r="D17" s="112"/>
      <c r="E17" s="112"/>
      <c r="F17" s="118"/>
    </row>
    <row r="18" spans="1:6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s="80" customFormat="1" x14ac:dyDescent="0.2">
      <c r="A19" s="75" t="s">
        <v>30</v>
      </c>
      <c r="B19" s="76" t="s">
        <v>31</v>
      </c>
      <c r="C19" s="77" t="s">
        <v>32</v>
      </c>
      <c r="D19" s="78">
        <v>1282655077.8099999</v>
      </c>
      <c r="E19" s="79">
        <v>285269860.35000002</v>
      </c>
      <c r="F19" s="78">
        <f>IF(OR(D19="-",IF(E19="-",0,E19)&gt;=IF(D19="-",0,D19)),"-",IF(D19="-",0,D19)-IF(E19="-",0,E19))</f>
        <v>997385217.45999992</v>
      </c>
    </row>
    <row r="20" spans="1:6" x14ac:dyDescent="0.2">
      <c r="A20" s="64" t="s">
        <v>33</v>
      </c>
      <c r="B20" s="65"/>
      <c r="C20" s="66"/>
      <c r="D20" s="67"/>
      <c r="E20" s="67"/>
      <c r="F20" s="68"/>
    </row>
    <row r="21" spans="1:6" x14ac:dyDescent="0.2">
      <c r="A21" s="69" t="s">
        <v>34</v>
      </c>
      <c r="B21" s="70" t="s">
        <v>31</v>
      </c>
      <c r="C21" s="71" t="s">
        <v>35</v>
      </c>
      <c r="D21" s="72">
        <v>159512200</v>
      </c>
      <c r="E21" s="72">
        <v>38049769.420000002</v>
      </c>
      <c r="F21" s="73">
        <f t="shared" ref="F21:F84" si="0">IF(OR(D21="-",IF(E21="-",0,E21)&gt;=IF(D21="-",0,D21)),"-",IF(D21="-",0,D21)-IF(E21="-",0,E21))</f>
        <v>121462430.58</v>
      </c>
    </row>
    <row r="22" spans="1:6" x14ac:dyDescent="0.2">
      <c r="A22" s="69" t="s">
        <v>36</v>
      </c>
      <c r="B22" s="70" t="s">
        <v>31</v>
      </c>
      <c r="C22" s="71" t="s">
        <v>37</v>
      </c>
      <c r="D22" s="72">
        <v>85000000</v>
      </c>
      <c r="E22" s="72">
        <v>14551373.52</v>
      </c>
      <c r="F22" s="73">
        <f t="shared" si="0"/>
        <v>70448626.480000004</v>
      </c>
    </row>
    <row r="23" spans="1:6" x14ac:dyDescent="0.2">
      <c r="A23" s="69" t="s">
        <v>38</v>
      </c>
      <c r="B23" s="70" t="s">
        <v>31</v>
      </c>
      <c r="C23" s="71" t="s">
        <v>39</v>
      </c>
      <c r="D23" s="72">
        <v>85000000</v>
      </c>
      <c r="E23" s="72">
        <v>14551373.52</v>
      </c>
      <c r="F23" s="73">
        <f t="shared" si="0"/>
        <v>70448626.480000004</v>
      </c>
    </row>
    <row r="24" spans="1:6" ht="76.5" x14ac:dyDescent="0.2">
      <c r="A24" s="74" t="s">
        <v>40</v>
      </c>
      <c r="B24" s="70" t="s">
        <v>31</v>
      </c>
      <c r="C24" s="71" t="s">
        <v>41</v>
      </c>
      <c r="D24" s="72">
        <v>80070000</v>
      </c>
      <c r="E24" s="72">
        <v>14097801.779999999</v>
      </c>
      <c r="F24" s="73">
        <f t="shared" si="0"/>
        <v>65972198.219999999</v>
      </c>
    </row>
    <row r="25" spans="1:6" ht="114.75" x14ac:dyDescent="0.2">
      <c r="A25" s="74" t="s">
        <v>42</v>
      </c>
      <c r="B25" s="70" t="s">
        <v>31</v>
      </c>
      <c r="C25" s="71" t="s">
        <v>43</v>
      </c>
      <c r="D25" s="72" t="s">
        <v>44</v>
      </c>
      <c r="E25" s="72">
        <v>14238238.16</v>
      </c>
      <c r="F25" s="73" t="str">
        <f t="shared" si="0"/>
        <v>-</v>
      </c>
    </row>
    <row r="26" spans="1:6" ht="89.25" x14ac:dyDescent="0.2">
      <c r="A26" s="74" t="s">
        <v>45</v>
      </c>
      <c r="B26" s="70" t="s">
        <v>31</v>
      </c>
      <c r="C26" s="71" t="s">
        <v>46</v>
      </c>
      <c r="D26" s="72" t="s">
        <v>44</v>
      </c>
      <c r="E26" s="72">
        <v>-32145.78</v>
      </c>
      <c r="F26" s="73" t="str">
        <f t="shared" si="0"/>
        <v>-</v>
      </c>
    </row>
    <row r="27" spans="1:6" ht="114.75" x14ac:dyDescent="0.2">
      <c r="A27" s="74" t="s">
        <v>47</v>
      </c>
      <c r="B27" s="70" t="s">
        <v>31</v>
      </c>
      <c r="C27" s="71" t="s">
        <v>48</v>
      </c>
      <c r="D27" s="72" t="s">
        <v>44</v>
      </c>
      <c r="E27" s="72">
        <v>7452</v>
      </c>
      <c r="F27" s="73" t="str">
        <f t="shared" si="0"/>
        <v>-</v>
      </c>
    </row>
    <row r="28" spans="1:6" ht="89.25" x14ac:dyDescent="0.2">
      <c r="A28" s="74" t="s">
        <v>49</v>
      </c>
      <c r="B28" s="70" t="s">
        <v>31</v>
      </c>
      <c r="C28" s="71" t="s">
        <v>50</v>
      </c>
      <c r="D28" s="72" t="s">
        <v>44</v>
      </c>
      <c r="E28" s="72">
        <v>-115742.6</v>
      </c>
      <c r="F28" s="73" t="str">
        <f t="shared" si="0"/>
        <v>-</v>
      </c>
    </row>
    <row r="29" spans="1:6" ht="114.75" x14ac:dyDescent="0.2">
      <c r="A29" s="74" t="s">
        <v>51</v>
      </c>
      <c r="B29" s="70" t="s">
        <v>31</v>
      </c>
      <c r="C29" s="71" t="s">
        <v>52</v>
      </c>
      <c r="D29" s="72">
        <v>4420000</v>
      </c>
      <c r="E29" s="72">
        <v>47356.02</v>
      </c>
      <c r="F29" s="73">
        <f t="shared" si="0"/>
        <v>4372643.9800000004</v>
      </c>
    </row>
    <row r="30" spans="1:6" ht="153" x14ac:dyDescent="0.2">
      <c r="A30" s="74" t="s">
        <v>53</v>
      </c>
      <c r="B30" s="70" t="s">
        <v>31</v>
      </c>
      <c r="C30" s="71" t="s">
        <v>54</v>
      </c>
      <c r="D30" s="72" t="s">
        <v>44</v>
      </c>
      <c r="E30" s="72">
        <v>47300.5</v>
      </c>
      <c r="F30" s="73" t="str">
        <f t="shared" si="0"/>
        <v>-</v>
      </c>
    </row>
    <row r="31" spans="1:6" ht="127.5" x14ac:dyDescent="0.2">
      <c r="A31" s="74" t="s">
        <v>55</v>
      </c>
      <c r="B31" s="70" t="s">
        <v>31</v>
      </c>
      <c r="C31" s="71" t="s">
        <v>56</v>
      </c>
      <c r="D31" s="72" t="s">
        <v>44</v>
      </c>
      <c r="E31" s="72">
        <v>55.52</v>
      </c>
      <c r="F31" s="73" t="str">
        <f t="shared" si="0"/>
        <v>-</v>
      </c>
    </row>
    <row r="32" spans="1:6" ht="51" x14ac:dyDescent="0.2">
      <c r="A32" s="69" t="s">
        <v>57</v>
      </c>
      <c r="B32" s="70" t="s">
        <v>31</v>
      </c>
      <c r="C32" s="71" t="s">
        <v>58</v>
      </c>
      <c r="D32" s="72">
        <v>510000</v>
      </c>
      <c r="E32" s="72">
        <v>406215.72</v>
      </c>
      <c r="F32" s="73">
        <f t="shared" si="0"/>
        <v>103784.28000000003</v>
      </c>
    </row>
    <row r="33" spans="1:6" ht="89.25" x14ac:dyDescent="0.2">
      <c r="A33" s="69" t="s">
        <v>59</v>
      </c>
      <c r="B33" s="70" t="s">
        <v>31</v>
      </c>
      <c r="C33" s="71" t="s">
        <v>60</v>
      </c>
      <c r="D33" s="72" t="s">
        <v>44</v>
      </c>
      <c r="E33" s="72">
        <v>401730.98</v>
      </c>
      <c r="F33" s="73" t="str">
        <f t="shared" si="0"/>
        <v>-</v>
      </c>
    </row>
    <row r="34" spans="1:6" ht="63.75" x14ac:dyDescent="0.2">
      <c r="A34" s="69" t="s">
        <v>61</v>
      </c>
      <c r="B34" s="70" t="s">
        <v>31</v>
      </c>
      <c r="C34" s="71" t="s">
        <v>62</v>
      </c>
      <c r="D34" s="72" t="s">
        <v>44</v>
      </c>
      <c r="E34" s="72">
        <v>1104.3800000000001</v>
      </c>
      <c r="F34" s="73" t="str">
        <f t="shared" si="0"/>
        <v>-</v>
      </c>
    </row>
    <row r="35" spans="1:6" ht="89.25" x14ac:dyDescent="0.2">
      <c r="A35" s="69" t="s">
        <v>63</v>
      </c>
      <c r="B35" s="70" t="s">
        <v>31</v>
      </c>
      <c r="C35" s="71" t="s">
        <v>64</v>
      </c>
      <c r="D35" s="72" t="s">
        <v>44</v>
      </c>
      <c r="E35" s="72">
        <v>3380.36</v>
      </c>
      <c r="F35" s="73" t="str">
        <f t="shared" si="0"/>
        <v>-</v>
      </c>
    </row>
    <row r="36" spans="1:6" ht="38.25" x14ac:dyDescent="0.2">
      <c r="A36" s="69" t="s">
        <v>65</v>
      </c>
      <c r="B36" s="70" t="s">
        <v>31</v>
      </c>
      <c r="C36" s="71" t="s">
        <v>66</v>
      </c>
      <c r="D36" s="72">
        <v>20597200</v>
      </c>
      <c r="E36" s="72">
        <v>4482518.84</v>
      </c>
      <c r="F36" s="73">
        <f t="shared" si="0"/>
        <v>16114681.16</v>
      </c>
    </row>
    <row r="37" spans="1:6" ht="38.25" x14ac:dyDescent="0.2">
      <c r="A37" s="69" t="s">
        <v>67</v>
      </c>
      <c r="B37" s="70" t="s">
        <v>31</v>
      </c>
      <c r="C37" s="71" t="s">
        <v>68</v>
      </c>
      <c r="D37" s="72">
        <v>20597200</v>
      </c>
      <c r="E37" s="72">
        <v>4482518.84</v>
      </c>
      <c r="F37" s="73">
        <f t="shared" si="0"/>
        <v>16114681.16</v>
      </c>
    </row>
    <row r="38" spans="1:6" ht="76.5" x14ac:dyDescent="0.2">
      <c r="A38" s="69" t="s">
        <v>69</v>
      </c>
      <c r="B38" s="70" t="s">
        <v>31</v>
      </c>
      <c r="C38" s="71" t="s">
        <v>70</v>
      </c>
      <c r="D38" s="72">
        <v>9438400</v>
      </c>
      <c r="E38" s="72">
        <v>2034258.24</v>
      </c>
      <c r="F38" s="73">
        <f t="shared" si="0"/>
        <v>7404141.7599999998</v>
      </c>
    </row>
    <row r="39" spans="1:6" ht="127.5" x14ac:dyDescent="0.2">
      <c r="A39" s="74" t="s">
        <v>71</v>
      </c>
      <c r="B39" s="70" t="s">
        <v>31</v>
      </c>
      <c r="C39" s="71" t="s">
        <v>72</v>
      </c>
      <c r="D39" s="72">
        <v>9438400</v>
      </c>
      <c r="E39" s="72">
        <v>2034258.24</v>
      </c>
      <c r="F39" s="73">
        <f t="shared" si="0"/>
        <v>7404141.7599999998</v>
      </c>
    </row>
    <row r="40" spans="1:6" ht="89.25" x14ac:dyDescent="0.2">
      <c r="A40" s="74" t="s">
        <v>73</v>
      </c>
      <c r="B40" s="70" t="s">
        <v>31</v>
      </c>
      <c r="C40" s="71" t="s">
        <v>74</v>
      </c>
      <c r="D40" s="72">
        <v>48600</v>
      </c>
      <c r="E40" s="72">
        <v>13261.27</v>
      </c>
      <c r="F40" s="73">
        <f t="shared" si="0"/>
        <v>35338.729999999996</v>
      </c>
    </row>
    <row r="41" spans="1:6" ht="140.25" x14ac:dyDescent="0.2">
      <c r="A41" s="74" t="s">
        <v>75</v>
      </c>
      <c r="B41" s="70" t="s">
        <v>31</v>
      </c>
      <c r="C41" s="71" t="s">
        <v>76</v>
      </c>
      <c r="D41" s="72">
        <v>48600</v>
      </c>
      <c r="E41" s="72">
        <v>13261.27</v>
      </c>
      <c r="F41" s="73">
        <f t="shared" si="0"/>
        <v>35338.729999999996</v>
      </c>
    </row>
    <row r="42" spans="1:6" ht="76.5" x14ac:dyDescent="0.2">
      <c r="A42" s="69" t="s">
        <v>77</v>
      </c>
      <c r="B42" s="70" t="s">
        <v>31</v>
      </c>
      <c r="C42" s="71" t="s">
        <v>78</v>
      </c>
      <c r="D42" s="72">
        <v>12328300</v>
      </c>
      <c r="E42" s="72">
        <v>2855189.63</v>
      </c>
      <c r="F42" s="73">
        <f t="shared" si="0"/>
        <v>9473110.370000001</v>
      </c>
    </row>
    <row r="43" spans="1:6" ht="127.5" x14ac:dyDescent="0.2">
      <c r="A43" s="74" t="s">
        <v>79</v>
      </c>
      <c r="B43" s="70" t="s">
        <v>31</v>
      </c>
      <c r="C43" s="71" t="s">
        <v>80</v>
      </c>
      <c r="D43" s="72">
        <v>12328300</v>
      </c>
      <c r="E43" s="72">
        <v>2855189.63</v>
      </c>
      <c r="F43" s="73">
        <f t="shared" si="0"/>
        <v>9473110.370000001</v>
      </c>
    </row>
    <row r="44" spans="1:6" ht="76.5" x14ac:dyDescent="0.2">
      <c r="A44" s="69" t="s">
        <v>81</v>
      </c>
      <c r="B44" s="70" t="s">
        <v>31</v>
      </c>
      <c r="C44" s="71" t="s">
        <v>82</v>
      </c>
      <c r="D44" s="72">
        <v>-1218100</v>
      </c>
      <c r="E44" s="72">
        <v>-420190.3</v>
      </c>
      <c r="F44" s="73" t="str">
        <f t="shared" si="0"/>
        <v>-</v>
      </c>
    </row>
    <row r="45" spans="1:6" ht="127.5" x14ac:dyDescent="0.2">
      <c r="A45" s="74" t="s">
        <v>83</v>
      </c>
      <c r="B45" s="70" t="s">
        <v>31</v>
      </c>
      <c r="C45" s="71" t="s">
        <v>84</v>
      </c>
      <c r="D45" s="72">
        <v>-1218100</v>
      </c>
      <c r="E45" s="72">
        <v>-420190.3</v>
      </c>
      <c r="F45" s="73" t="str">
        <f t="shared" si="0"/>
        <v>-</v>
      </c>
    </row>
    <row r="46" spans="1:6" x14ac:dyDescent="0.2">
      <c r="A46" s="69" t="s">
        <v>85</v>
      </c>
      <c r="B46" s="70" t="s">
        <v>31</v>
      </c>
      <c r="C46" s="71" t="s">
        <v>86</v>
      </c>
      <c r="D46" s="72">
        <v>11102200</v>
      </c>
      <c r="E46" s="72">
        <v>8676442.5199999996</v>
      </c>
      <c r="F46" s="73">
        <f t="shared" si="0"/>
        <v>2425757.4800000004</v>
      </c>
    </row>
    <row r="47" spans="1:6" ht="25.5" x14ac:dyDescent="0.2">
      <c r="A47" s="69" t="s">
        <v>87</v>
      </c>
      <c r="B47" s="70" t="s">
        <v>31</v>
      </c>
      <c r="C47" s="71" t="s">
        <v>88</v>
      </c>
      <c r="D47" s="72">
        <v>4652100</v>
      </c>
      <c r="E47" s="72">
        <v>1002000.3</v>
      </c>
      <c r="F47" s="73">
        <f t="shared" si="0"/>
        <v>3650099.7</v>
      </c>
    </row>
    <row r="48" spans="1:6" ht="25.5" x14ac:dyDescent="0.2">
      <c r="A48" s="69" t="s">
        <v>87</v>
      </c>
      <c r="B48" s="70" t="s">
        <v>31</v>
      </c>
      <c r="C48" s="71" t="s">
        <v>89</v>
      </c>
      <c r="D48" s="72">
        <v>4652100</v>
      </c>
      <c r="E48" s="72">
        <v>1002000.3</v>
      </c>
      <c r="F48" s="73">
        <f t="shared" si="0"/>
        <v>3650099.7</v>
      </c>
    </row>
    <row r="49" spans="1:6" ht="63.75" x14ac:dyDescent="0.2">
      <c r="A49" s="69" t="s">
        <v>90</v>
      </c>
      <c r="B49" s="70" t="s">
        <v>31</v>
      </c>
      <c r="C49" s="71" t="s">
        <v>91</v>
      </c>
      <c r="D49" s="72" t="s">
        <v>44</v>
      </c>
      <c r="E49" s="72">
        <v>991946.43</v>
      </c>
      <c r="F49" s="73" t="str">
        <f t="shared" si="0"/>
        <v>-</v>
      </c>
    </row>
    <row r="50" spans="1:6" ht="38.25" x14ac:dyDescent="0.2">
      <c r="A50" s="69" t="s">
        <v>92</v>
      </c>
      <c r="B50" s="70" t="s">
        <v>31</v>
      </c>
      <c r="C50" s="71" t="s">
        <v>93</v>
      </c>
      <c r="D50" s="72" t="s">
        <v>44</v>
      </c>
      <c r="E50" s="72">
        <v>7553.87</v>
      </c>
      <c r="F50" s="73" t="str">
        <f t="shared" si="0"/>
        <v>-</v>
      </c>
    </row>
    <row r="51" spans="1:6" ht="63.75" x14ac:dyDescent="0.2">
      <c r="A51" s="69" t="s">
        <v>94</v>
      </c>
      <c r="B51" s="70" t="s">
        <v>31</v>
      </c>
      <c r="C51" s="71" t="s">
        <v>95</v>
      </c>
      <c r="D51" s="72" t="s">
        <v>44</v>
      </c>
      <c r="E51" s="72">
        <v>2500</v>
      </c>
      <c r="F51" s="73" t="str">
        <f t="shared" si="0"/>
        <v>-</v>
      </c>
    </row>
    <row r="52" spans="1:6" x14ac:dyDescent="0.2">
      <c r="A52" s="69" t="s">
        <v>96</v>
      </c>
      <c r="B52" s="70" t="s">
        <v>31</v>
      </c>
      <c r="C52" s="71" t="s">
        <v>97</v>
      </c>
      <c r="D52" s="72">
        <v>6250100</v>
      </c>
      <c r="E52" s="72">
        <v>7632607.8799999999</v>
      </c>
      <c r="F52" s="73" t="str">
        <f t="shared" si="0"/>
        <v>-</v>
      </c>
    </row>
    <row r="53" spans="1:6" x14ac:dyDescent="0.2">
      <c r="A53" s="69" t="s">
        <v>96</v>
      </c>
      <c r="B53" s="70" t="s">
        <v>31</v>
      </c>
      <c r="C53" s="71" t="s">
        <v>98</v>
      </c>
      <c r="D53" s="72">
        <v>6250100</v>
      </c>
      <c r="E53" s="72">
        <v>7632607.8799999999</v>
      </c>
      <c r="F53" s="73" t="str">
        <f t="shared" si="0"/>
        <v>-</v>
      </c>
    </row>
    <row r="54" spans="1:6" ht="51" x14ac:dyDescent="0.2">
      <c r="A54" s="69" t="s">
        <v>99</v>
      </c>
      <c r="B54" s="70" t="s">
        <v>31</v>
      </c>
      <c r="C54" s="71" t="s">
        <v>100</v>
      </c>
      <c r="D54" s="72" t="s">
        <v>44</v>
      </c>
      <c r="E54" s="72">
        <v>7632207.1200000001</v>
      </c>
      <c r="F54" s="73" t="str">
        <f t="shared" si="0"/>
        <v>-</v>
      </c>
    </row>
    <row r="55" spans="1:6" ht="25.5" x14ac:dyDescent="0.2">
      <c r="A55" s="69" t="s">
        <v>101</v>
      </c>
      <c r="B55" s="70" t="s">
        <v>31</v>
      </c>
      <c r="C55" s="71" t="s">
        <v>102</v>
      </c>
      <c r="D55" s="72" t="s">
        <v>44</v>
      </c>
      <c r="E55" s="72">
        <v>100.76</v>
      </c>
      <c r="F55" s="73" t="str">
        <f t="shared" si="0"/>
        <v>-</v>
      </c>
    </row>
    <row r="56" spans="1:6" ht="51" x14ac:dyDescent="0.2">
      <c r="A56" s="69" t="s">
        <v>103</v>
      </c>
      <c r="B56" s="70" t="s">
        <v>31</v>
      </c>
      <c r="C56" s="71" t="s">
        <v>104</v>
      </c>
      <c r="D56" s="72" t="s">
        <v>44</v>
      </c>
      <c r="E56" s="72">
        <v>300</v>
      </c>
      <c r="F56" s="73" t="str">
        <f t="shared" si="0"/>
        <v>-</v>
      </c>
    </row>
    <row r="57" spans="1:6" ht="25.5" x14ac:dyDescent="0.2">
      <c r="A57" s="69" t="s">
        <v>105</v>
      </c>
      <c r="B57" s="70" t="s">
        <v>31</v>
      </c>
      <c r="C57" s="71" t="s">
        <v>106</v>
      </c>
      <c r="D57" s="72">
        <v>200000</v>
      </c>
      <c r="E57" s="72">
        <v>41834.339999999997</v>
      </c>
      <c r="F57" s="73">
        <f t="shared" si="0"/>
        <v>158165.66</v>
      </c>
    </row>
    <row r="58" spans="1:6" ht="51" x14ac:dyDescent="0.2">
      <c r="A58" s="69" t="s">
        <v>107</v>
      </c>
      <c r="B58" s="70" t="s">
        <v>31</v>
      </c>
      <c r="C58" s="71" t="s">
        <v>108</v>
      </c>
      <c r="D58" s="72">
        <v>200000</v>
      </c>
      <c r="E58" s="72">
        <v>41834.339999999997</v>
      </c>
      <c r="F58" s="73">
        <f t="shared" si="0"/>
        <v>158165.66</v>
      </c>
    </row>
    <row r="59" spans="1:6" ht="89.25" x14ac:dyDescent="0.2">
      <c r="A59" s="69" t="s">
        <v>109</v>
      </c>
      <c r="B59" s="70" t="s">
        <v>31</v>
      </c>
      <c r="C59" s="71" t="s">
        <v>110</v>
      </c>
      <c r="D59" s="72" t="s">
        <v>44</v>
      </c>
      <c r="E59" s="72">
        <v>41757</v>
      </c>
      <c r="F59" s="73" t="str">
        <f t="shared" si="0"/>
        <v>-</v>
      </c>
    </row>
    <row r="60" spans="1:6" ht="51" x14ac:dyDescent="0.2">
      <c r="A60" s="69" t="s">
        <v>111</v>
      </c>
      <c r="B60" s="70" t="s">
        <v>31</v>
      </c>
      <c r="C60" s="71" t="s">
        <v>112</v>
      </c>
      <c r="D60" s="72" t="s">
        <v>44</v>
      </c>
      <c r="E60" s="72">
        <v>77.34</v>
      </c>
      <c r="F60" s="73" t="str">
        <f t="shared" si="0"/>
        <v>-</v>
      </c>
    </row>
    <row r="61" spans="1:6" x14ac:dyDescent="0.2">
      <c r="A61" s="69" t="s">
        <v>113</v>
      </c>
      <c r="B61" s="70" t="s">
        <v>31</v>
      </c>
      <c r="C61" s="71" t="s">
        <v>114</v>
      </c>
      <c r="D61" s="72">
        <v>21533000</v>
      </c>
      <c r="E61" s="72">
        <v>2660855.9900000002</v>
      </c>
      <c r="F61" s="73">
        <f t="shared" si="0"/>
        <v>18872144.009999998</v>
      </c>
    </row>
    <row r="62" spans="1:6" x14ac:dyDescent="0.2">
      <c r="A62" s="69" t="s">
        <v>115</v>
      </c>
      <c r="B62" s="70" t="s">
        <v>31</v>
      </c>
      <c r="C62" s="71" t="s">
        <v>116</v>
      </c>
      <c r="D62" s="72">
        <v>21533000</v>
      </c>
      <c r="E62" s="72">
        <v>2660855.9900000002</v>
      </c>
      <c r="F62" s="73">
        <f t="shared" si="0"/>
        <v>18872144.009999998</v>
      </c>
    </row>
    <row r="63" spans="1:6" x14ac:dyDescent="0.2">
      <c r="A63" s="69" t="s">
        <v>117</v>
      </c>
      <c r="B63" s="70" t="s">
        <v>31</v>
      </c>
      <c r="C63" s="71" t="s">
        <v>118</v>
      </c>
      <c r="D63" s="72">
        <v>2950000</v>
      </c>
      <c r="E63" s="72">
        <v>644760.86</v>
      </c>
      <c r="F63" s="73">
        <f t="shared" si="0"/>
        <v>2305239.14</v>
      </c>
    </row>
    <row r="64" spans="1:6" ht="51" x14ac:dyDescent="0.2">
      <c r="A64" s="69" t="s">
        <v>119</v>
      </c>
      <c r="B64" s="70" t="s">
        <v>31</v>
      </c>
      <c r="C64" s="71" t="s">
        <v>120</v>
      </c>
      <c r="D64" s="72" t="s">
        <v>44</v>
      </c>
      <c r="E64" s="72">
        <v>635344.35</v>
      </c>
      <c r="F64" s="73" t="str">
        <f t="shared" si="0"/>
        <v>-</v>
      </c>
    </row>
    <row r="65" spans="1:6" ht="25.5" x14ac:dyDescent="0.2">
      <c r="A65" s="69" t="s">
        <v>121</v>
      </c>
      <c r="B65" s="70" t="s">
        <v>31</v>
      </c>
      <c r="C65" s="71" t="s">
        <v>122</v>
      </c>
      <c r="D65" s="72" t="s">
        <v>44</v>
      </c>
      <c r="E65" s="72">
        <v>8916.51</v>
      </c>
      <c r="F65" s="73" t="str">
        <f t="shared" si="0"/>
        <v>-</v>
      </c>
    </row>
    <row r="66" spans="1:6" ht="51" x14ac:dyDescent="0.2">
      <c r="A66" s="69" t="s">
        <v>123</v>
      </c>
      <c r="B66" s="70" t="s">
        <v>31</v>
      </c>
      <c r="C66" s="71" t="s">
        <v>124</v>
      </c>
      <c r="D66" s="72" t="s">
        <v>44</v>
      </c>
      <c r="E66" s="72">
        <v>500</v>
      </c>
      <c r="F66" s="73" t="str">
        <f t="shared" si="0"/>
        <v>-</v>
      </c>
    </row>
    <row r="67" spans="1:6" x14ac:dyDescent="0.2">
      <c r="A67" s="69" t="s">
        <v>125</v>
      </c>
      <c r="B67" s="70" t="s">
        <v>31</v>
      </c>
      <c r="C67" s="71" t="s">
        <v>126</v>
      </c>
      <c r="D67" s="72">
        <v>18583000</v>
      </c>
      <c r="E67" s="72">
        <v>2016095.13</v>
      </c>
      <c r="F67" s="73">
        <f t="shared" si="0"/>
        <v>16566904.870000001</v>
      </c>
    </row>
    <row r="68" spans="1:6" ht="51" x14ac:dyDescent="0.2">
      <c r="A68" s="69" t="s">
        <v>127</v>
      </c>
      <c r="B68" s="70" t="s">
        <v>31</v>
      </c>
      <c r="C68" s="71" t="s">
        <v>128</v>
      </c>
      <c r="D68" s="72" t="s">
        <v>44</v>
      </c>
      <c r="E68" s="72">
        <v>1902200.65</v>
      </c>
      <c r="F68" s="73" t="str">
        <f t="shared" si="0"/>
        <v>-</v>
      </c>
    </row>
    <row r="69" spans="1:6" ht="25.5" x14ac:dyDescent="0.2">
      <c r="A69" s="69" t="s">
        <v>129</v>
      </c>
      <c r="B69" s="70" t="s">
        <v>31</v>
      </c>
      <c r="C69" s="71" t="s">
        <v>130</v>
      </c>
      <c r="D69" s="72" t="s">
        <v>44</v>
      </c>
      <c r="E69" s="72">
        <v>113894.48</v>
      </c>
      <c r="F69" s="73" t="str">
        <f t="shared" si="0"/>
        <v>-</v>
      </c>
    </row>
    <row r="70" spans="1:6" x14ac:dyDescent="0.2">
      <c r="A70" s="69" t="s">
        <v>131</v>
      </c>
      <c r="B70" s="70" t="s">
        <v>31</v>
      </c>
      <c r="C70" s="71" t="s">
        <v>132</v>
      </c>
      <c r="D70" s="72">
        <v>3211100</v>
      </c>
      <c r="E70" s="72">
        <v>1029179.27</v>
      </c>
      <c r="F70" s="73">
        <f t="shared" si="0"/>
        <v>2181920.73</v>
      </c>
    </row>
    <row r="71" spans="1:6" ht="38.25" x14ac:dyDescent="0.2">
      <c r="A71" s="69" t="s">
        <v>133</v>
      </c>
      <c r="B71" s="70" t="s">
        <v>31</v>
      </c>
      <c r="C71" s="71" t="s">
        <v>134</v>
      </c>
      <c r="D71" s="72">
        <v>1706700</v>
      </c>
      <c r="E71" s="72">
        <v>614738.26</v>
      </c>
      <c r="F71" s="73">
        <f t="shared" si="0"/>
        <v>1091961.74</v>
      </c>
    </row>
    <row r="72" spans="1:6" ht="51" x14ac:dyDescent="0.2">
      <c r="A72" s="69" t="s">
        <v>135</v>
      </c>
      <c r="B72" s="70" t="s">
        <v>31</v>
      </c>
      <c r="C72" s="71" t="s">
        <v>136</v>
      </c>
      <c r="D72" s="72">
        <v>1706700</v>
      </c>
      <c r="E72" s="72">
        <v>614738.26</v>
      </c>
      <c r="F72" s="73">
        <f t="shared" si="0"/>
        <v>1091961.74</v>
      </c>
    </row>
    <row r="73" spans="1:6" ht="89.25" x14ac:dyDescent="0.2">
      <c r="A73" s="74" t="s">
        <v>137</v>
      </c>
      <c r="B73" s="70" t="s">
        <v>31</v>
      </c>
      <c r="C73" s="71" t="s">
        <v>138</v>
      </c>
      <c r="D73" s="72" t="s">
        <v>44</v>
      </c>
      <c r="E73" s="72">
        <v>614738.26</v>
      </c>
      <c r="F73" s="73" t="str">
        <f t="shared" si="0"/>
        <v>-</v>
      </c>
    </row>
    <row r="74" spans="1:6" ht="89.25" x14ac:dyDescent="0.2">
      <c r="A74" s="69" t="s">
        <v>139</v>
      </c>
      <c r="B74" s="70" t="s">
        <v>31</v>
      </c>
      <c r="C74" s="71" t="s">
        <v>140</v>
      </c>
      <c r="D74" s="72" t="s">
        <v>44</v>
      </c>
      <c r="E74" s="72">
        <v>22500</v>
      </c>
      <c r="F74" s="73" t="str">
        <f t="shared" si="0"/>
        <v>-</v>
      </c>
    </row>
    <row r="75" spans="1:6" ht="153" x14ac:dyDescent="0.2">
      <c r="A75" s="74" t="s">
        <v>141</v>
      </c>
      <c r="B75" s="70" t="s">
        <v>31</v>
      </c>
      <c r="C75" s="71" t="s">
        <v>142</v>
      </c>
      <c r="D75" s="72" t="s">
        <v>44</v>
      </c>
      <c r="E75" s="72">
        <v>18900</v>
      </c>
      <c r="F75" s="73" t="str">
        <f t="shared" si="0"/>
        <v>-</v>
      </c>
    </row>
    <row r="76" spans="1:6" ht="165.75" x14ac:dyDescent="0.2">
      <c r="A76" s="74" t="s">
        <v>143</v>
      </c>
      <c r="B76" s="70" t="s">
        <v>31</v>
      </c>
      <c r="C76" s="71" t="s">
        <v>144</v>
      </c>
      <c r="D76" s="72" t="s">
        <v>44</v>
      </c>
      <c r="E76" s="72">
        <v>3600</v>
      </c>
      <c r="F76" s="73" t="str">
        <f t="shared" si="0"/>
        <v>-</v>
      </c>
    </row>
    <row r="77" spans="1:6" ht="38.25" x14ac:dyDescent="0.2">
      <c r="A77" s="69" t="s">
        <v>145</v>
      </c>
      <c r="B77" s="70" t="s">
        <v>31</v>
      </c>
      <c r="C77" s="71" t="s">
        <v>146</v>
      </c>
      <c r="D77" s="72">
        <v>1504400</v>
      </c>
      <c r="E77" s="72">
        <v>391941.01</v>
      </c>
      <c r="F77" s="73">
        <f t="shared" si="0"/>
        <v>1112458.99</v>
      </c>
    </row>
    <row r="78" spans="1:6" ht="102" x14ac:dyDescent="0.2">
      <c r="A78" s="74" t="s">
        <v>147</v>
      </c>
      <c r="B78" s="70" t="s">
        <v>31</v>
      </c>
      <c r="C78" s="71" t="s">
        <v>148</v>
      </c>
      <c r="D78" s="72">
        <v>44300</v>
      </c>
      <c r="E78" s="72" t="s">
        <v>44</v>
      </c>
      <c r="F78" s="73">
        <f t="shared" si="0"/>
        <v>44300</v>
      </c>
    </row>
    <row r="79" spans="1:6" ht="51" x14ac:dyDescent="0.2">
      <c r="A79" s="69" t="s">
        <v>149</v>
      </c>
      <c r="B79" s="70" t="s">
        <v>31</v>
      </c>
      <c r="C79" s="71" t="s">
        <v>150</v>
      </c>
      <c r="D79" s="72">
        <v>1137200</v>
      </c>
      <c r="E79" s="72">
        <v>281376.01</v>
      </c>
      <c r="F79" s="73">
        <f t="shared" si="0"/>
        <v>855823.99</v>
      </c>
    </row>
    <row r="80" spans="1:6" ht="63.75" x14ac:dyDescent="0.2">
      <c r="A80" s="69" t="s">
        <v>151</v>
      </c>
      <c r="B80" s="70" t="s">
        <v>31</v>
      </c>
      <c r="C80" s="71" t="s">
        <v>152</v>
      </c>
      <c r="D80" s="72" t="s">
        <v>44</v>
      </c>
      <c r="E80" s="72">
        <v>281376.01</v>
      </c>
      <c r="F80" s="73" t="str">
        <f t="shared" si="0"/>
        <v>-</v>
      </c>
    </row>
    <row r="81" spans="1:6" ht="25.5" x14ac:dyDescent="0.2">
      <c r="A81" s="69" t="s">
        <v>153</v>
      </c>
      <c r="B81" s="70" t="s">
        <v>31</v>
      </c>
      <c r="C81" s="71" t="s">
        <v>154</v>
      </c>
      <c r="D81" s="72">
        <v>43200</v>
      </c>
      <c r="E81" s="72">
        <v>52065</v>
      </c>
      <c r="F81" s="73" t="str">
        <f t="shared" si="0"/>
        <v>-</v>
      </c>
    </row>
    <row r="82" spans="1:6" ht="76.5" x14ac:dyDescent="0.2">
      <c r="A82" s="69" t="s">
        <v>155</v>
      </c>
      <c r="B82" s="70" t="s">
        <v>31</v>
      </c>
      <c r="C82" s="71" t="s">
        <v>156</v>
      </c>
      <c r="D82" s="72" t="s">
        <v>44</v>
      </c>
      <c r="E82" s="72">
        <v>40050</v>
      </c>
      <c r="F82" s="73" t="str">
        <f t="shared" si="0"/>
        <v>-</v>
      </c>
    </row>
    <row r="83" spans="1:6" ht="89.25" x14ac:dyDescent="0.2">
      <c r="A83" s="69" t="s">
        <v>157</v>
      </c>
      <c r="B83" s="70" t="s">
        <v>31</v>
      </c>
      <c r="C83" s="71" t="s">
        <v>158</v>
      </c>
      <c r="D83" s="72" t="s">
        <v>44</v>
      </c>
      <c r="E83" s="72">
        <v>12015</v>
      </c>
      <c r="F83" s="73" t="str">
        <f t="shared" si="0"/>
        <v>-</v>
      </c>
    </row>
    <row r="84" spans="1:6" ht="76.5" x14ac:dyDescent="0.2">
      <c r="A84" s="69" t="s">
        <v>159</v>
      </c>
      <c r="B84" s="70" t="s">
        <v>31</v>
      </c>
      <c r="C84" s="71" t="s">
        <v>160</v>
      </c>
      <c r="D84" s="72">
        <v>279700</v>
      </c>
      <c r="E84" s="72">
        <v>58500</v>
      </c>
      <c r="F84" s="73">
        <f t="shared" si="0"/>
        <v>221200</v>
      </c>
    </row>
    <row r="85" spans="1:6" ht="102" x14ac:dyDescent="0.2">
      <c r="A85" s="74" t="s">
        <v>161</v>
      </c>
      <c r="B85" s="70" t="s">
        <v>31</v>
      </c>
      <c r="C85" s="71" t="s">
        <v>162</v>
      </c>
      <c r="D85" s="72">
        <v>279700</v>
      </c>
      <c r="E85" s="72">
        <v>58500</v>
      </c>
      <c r="F85" s="73">
        <f t="shared" ref="F85:F148" si="1">IF(OR(D85="-",IF(E85="-",0,E85)&gt;=IF(D85="-",0,D85)),"-",IF(D85="-",0,D85)-IF(E85="-",0,E85))</f>
        <v>221200</v>
      </c>
    </row>
    <row r="86" spans="1:6" ht="38.25" x14ac:dyDescent="0.2">
      <c r="A86" s="69" t="s">
        <v>163</v>
      </c>
      <c r="B86" s="70" t="s">
        <v>31</v>
      </c>
      <c r="C86" s="71" t="s">
        <v>164</v>
      </c>
      <c r="D86" s="72">
        <v>10414800</v>
      </c>
      <c r="E86" s="72">
        <v>1958225.44</v>
      </c>
      <c r="F86" s="73">
        <f t="shared" si="1"/>
        <v>8456574.5600000005</v>
      </c>
    </row>
    <row r="87" spans="1:6" ht="25.5" x14ac:dyDescent="0.2">
      <c r="A87" s="69" t="s">
        <v>165</v>
      </c>
      <c r="B87" s="70" t="s">
        <v>31</v>
      </c>
      <c r="C87" s="71" t="s">
        <v>166</v>
      </c>
      <c r="D87" s="72">
        <v>15000</v>
      </c>
      <c r="E87" s="72" t="s">
        <v>44</v>
      </c>
      <c r="F87" s="73">
        <f t="shared" si="1"/>
        <v>15000</v>
      </c>
    </row>
    <row r="88" spans="1:6" ht="38.25" x14ac:dyDescent="0.2">
      <c r="A88" s="69" t="s">
        <v>167</v>
      </c>
      <c r="B88" s="70" t="s">
        <v>31</v>
      </c>
      <c r="C88" s="71" t="s">
        <v>168</v>
      </c>
      <c r="D88" s="72">
        <v>15000</v>
      </c>
      <c r="E88" s="72" t="s">
        <v>44</v>
      </c>
      <c r="F88" s="73">
        <f t="shared" si="1"/>
        <v>15000</v>
      </c>
    </row>
    <row r="89" spans="1:6" ht="102" x14ac:dyDescent="0.2">
      <c r="A89" s="74" t="s">
        <v>169</v>
      </c>
      <c r="B89" s="70" t="s">
        <v>31</v>
      </c>
      <c r="C89" s="71" t="s">
        <v>170</v>
      </c>
      <c r="D89" s="72">
        <v>10188800</v>
      </c>
      <c r="E89" s="72">
        <v>1958225.44</v>
      </c>
      <c r="F89" s="73">
        <f t="shared" si="1"/>
        <v>8230574.5600000005</v>
      </c>
    </row>
    <row r="90" spans="1:6" ht="76.5" x14ac:dyDescent="0.2">
      <c r="A90" s="69" t="s">
        <v>171</v>
      </c>
      <c r="B90" s="70" t="s">
        <v>31</v>
      </c>
      <c r="C90" s="71" t="s">
        <v>172</v>
      </c>
      <c r="D90" s="72">
        <v>8318300</v>
      </c>
      <c r="E90" s="72">
        <v>1549690.61</v>
      </c>
      <c r="F90" s="73">
        <f t="shared" si="1"/>
        <v>6768609.3899999997</v>
      </c>
    </row>
    <row r="91" spans="1:6" ht="102" x14ac:dyDescent="0.2">
      <c r="A91" s="74" t="s">
        <v>173</v>
      </c>
      <c r="B91" s="70" t="s">
        <v>31</v>
      </c>
      <c r="C91" s="71" t="s">
        <v>174</v>
      </c>
      <c r="D91" s="72">
        <v>8318300</v>
      </c>
      <c r="E91" s="72">
        <v>1549690.61</v>
      </c>
      <c r="F91" s="73">
        <f t="shared" si="1"/>
        <v>6768609.3899999997</v>
      </c>
    </row>
    <row r="92" spans="1:6" ht="89.25" x14ac:dyDescent="0.2">
      <c r="A92" s="74" t="s">
        <v>175</v>
      </c>
      <c r="B92" s="70" t="s">
        <v>31</v>
      </c>
      <c r="C92" s="71" t="s">
        <v>176</v>
      </c>
      <c r="D92" s="72">
        <v>366400</v>
      </c>
      <c r="E92" s="72">
        <v>26306.23</v>
      </c>
      <c r="F92" s="73">
        <f t="shared" si="1"/>
        <v>340093.77</v>
      </c>
    </row>
    <row r="93" spans="1:6" ht="89.25" x14ac:dyDescent="0.2">
      <c r="A93" s="69" t="s">
        <v>177</v>
      </c>
      <c r="B93" s="70" t="s">
        <v>31</v>
      </c>
      <c r="C93" s="71" t="s">
        <v>178</v>
      </c>
      <c r="D93" s="72">
        <v>366400</v>
      </c>
      <c r="E93" s="72">
        <v>26306.23</v>
      </c>
      <c r="F93" s="73">
        <f t="shared" si="1"/>
        <v>340093.77</v>
      </c>
    </row>
    <row r="94" spans="1:6" ht="89.25" x14ac:dyDescent="0.2">
      <c r="A94" s="74" t="s">
        <v>179</v>
      </c>
      <c r="B94" s="70" t="s">
        <v>31</v>
      </c>
      <c r="C94" s="71" t="s">
        <v>180</v>
      </c>
      <c r="D94" s="72">
        <v>126300</v>
      </c>
      <c r="E94" s="72">
        <v>33176.61</v>
      </c>
      <c r="F94" s="73">
        <f t="shared" si="1"/>
        <v>93123.39</v>
      </c>
    </row>
    <row r="95" spans="1:6" ht="76.5" x14ac:dyDescent="0.2">
      <c r="A95" s="69" t="s">
        <v>181</v>
      </c>
      <c r="B95" s="70" t="s">
        <v>31</v>
      </c>
      <c r="C95" s="71" t="s">
        <v>182</v>
      </c>
      <c r="D95" s="72">
        <v>126300</v>
      </c>
      <c r="E95" s="72">
        <v>33176.61</v>
      </c>
      <c r="F95" s="73">
        <f t="shared" si="1"/>
        <v>93123.39</v>
      </c>
    </row>
    <row r="96" spans="1:6" ht="51" x14ac:dyDescent="0.2">
      <c r="A96" s="69" t="s">
        <v>183</v>
      </c>
      <c r="B96" s="70" t="s">
        <v>31</v>
      </c>
      <c r="C96" s="71" t="s">
        <v>184</v>
      </c>
      <c r="D96" s="72">
        <v>1377800</v>
      </c>
      <c r="E96" s="72">
        <v>349051.99</v>
      </c>
      <c r="F96" s="73">
        <f t="shared" si="1"/>
        <v>1028748.01</v>
      </c>
    </row>
    <row r="97" spans="1:6" ht="38.25" x14ac:dyDescent="0.2">
      <c r="A97" s="69" t="s">
        <v>185</v>
      </c>
      <c r="B97" s="70" t="s">
        <v>31</v>
      </c>
      <c r="C97" s="71" t="s">
        <v>186</v>
      </c>
      <c r="D97" s="72">
        <v>1377800</v>
      </c>
      <c r="E97" s="72">
        <v>349051.99</v>
      </c>
      <c r="F97" s="73">
        <f t="shared" si="1"/>
        <v>1028748.01</v>
      </c>
    </row>
    <row r="98" spans="1:6" ht="25.5" x14ac:dyDescent="0.2">
      <c r="A98" s="69" t="s">
        <v>187</v>
      </c>
      <c r="B98" s="70" t="s">
        <v>31</v>
      </c>
      <c r="C98" s="71" t="s">
        <v>188</v>
      </c>
      <c r="D98" s="72">
        <v>211000</v>
      </c>
      <c r="E98" s="72" t="s">
        <v>44</v>
      </c>
      <c r="F98" s="73">
        <f t="shared" si="1"/>
        <v>211000</v>
      </c>
    </row>
    <row r="99" spans="1:6" ht="51" x14ac:dyDescent="0.2">
      <c r="A99" s="69" t="s">
        <v>189</v>
      </c>
      <c r="B99" s="70" t="s">
        <v>31</v>
      </c>
      <c r="C99" s="71" t="s">
        <v>190</v>
      </c>
      <c r="D99" s="72">
        <v>211000</v>
      </c>
      <c r="E99" s="72" t="s">
        <v>44</v>
      </c>
      <c r="F99" s="73">
        <f t="shared" si="1"/>
        <v>211000</v>
      </c>
    </row>
    <row r="100" spans="1:6" ht="63.75" x14ac:dyDescent="0.2">
      <c r="A100" s="69" t="s">
        <v>191</v>
      </c>
      <c r="B100" s="70" t="s">
        <v>31</v>
      </c>
      <c r="C100" s="71" t="s">
        <v>192</v>
      </c>
      <c r="D100" s="72">
        <v>211000</v>
      </c>
      <c r="E100" s="72" t="s">
        <v>44</v>
      </c>
      <c r="F100" s="73">
        <f t="shared" si="1"/>
        <v>211000</v>
      </c>
    </row>
    <row r="101" spans="1:6" ht="25.5" x14ac:dyDescent="0.2">
      <c r="A101" s="69" t="s">
        <v>193</v>
      </c>
      <c r="B101" s="70" t="s">
        <v>31</v>
      </c>
      <c r="C101" s="71" t="s">
        <v>194</v>
      </c>
      <c r="D101" s="72">
        <v>832600</v>
      </c>
      <c r="E101" s="72">
        <v>136854.54</v>
      </c>
      <c r="F101" s="73">
        <f t="shared" si="1"/>
        <v>695745.46</v>
      </c>
    </row>
    <row r="102" spans="1:6" ht="25.5" x14ac:dyDescent="0.2">
      <c r="A102" s="69" t="s">
        <v>195</v>
      </c>
      <c r="B102" s="70" t="s">
        <v>31</v>
      </c>
      <c r="C102" s="71" t="s">
        <v>196</v>
      </c>
      <c r="D102" s="72">
        <v>832600</v>
      </c>
      <c r="E102" s="72">
        <v>136854.54</v>
      </c>
      <c r="F102" s="73">
        <f t="shared" si="1"/>
        <v>695745.46</v>
      </c>
    </row>
    <row r="103" spans="1:6" ht="25.5" x14ac:dyDescent="0.2">
      <c r="A103" s="69" t="s">
        <v>197</v>
      </c>
      <c r="B103" s="70" t="s">
        <v>31</v>
      </c>
      <c r="C103" s="71" t="s">
        <v>198</v>
      </c>
      <c r="D103" s="72">
        <v>75100</v>
      </c>
      <c r="E103" s="72">
        <v>16823.97</v>
      </c>
      <c r="F103" s="73">
        <f t="shared" si="1"/>
        <v>58276.03</v>
      </c>
    </row>
    <row r="104" spans="1:6" ht="76.5" x14ac:dyDescent="0.2">
      <c r="A104" s="69" t="s">
        <v>199</v>
      </c>
      <c r="B104" s="70" t="s">
        <v>31</v>
      </c>
      <c r="C104" s="71" t="s">
        <v>200</v>
      </c>
      <c r="D104" s="72" t="s">
        <v>44</v>
      </c>
      <c r="E104" s="72">
        <v>16823.97</v>
      </c>
      <c r="F104" s="73" t="str">
        <f t="shared" si="1"/>
        <v>-</v>
      </c>
    </row>
    <row r="105" spans="1:6" ht="25.5" x14ac:dyDescent="0.2">
      <c r="A105" s="69" t="s">
        <v>201</v>
      </c>
      <c r="B105" s="70" t="s">
        <v>31</v>
      </c>
      <c r="C105" s="71" t="s">
        <v>202</v>
      </c>
      <c r="D105" s="72">
        <v>126700</v>
      </c>
      <c r="E105" s="72">
        <v>-2800.94</v>
      </c>
      <c r="F105" s="73">
        <f t="shared" si="1"/>
        <v>129500.94</v>
      </c>
    </row>
    <row r="106" spans="1:6" ht="63.75" x14ac:dyDescent="0.2">
      <c r="A106" s="69" t="s">
        <v>203</v>
      </c>
      <c r="B106" s="70" t="s">
        <v>31</v>
      </c>
      <c r="C106" s="71" t="s">
        <v>204</v>
      </c>
      <c r="D106" s="72" t="s">
        <v>44</v>
      </c>
      <c r="E106" s="72">
        <v>-2800.94</v>
      </c>
      <c r="F106" s="73" t="str">
        <f t="shared" si="1"/>
        <v>-</v>
      </c>
    </row>
    <row r="107" spans="1:6" ht="25.5" x14ac:dyDescent="0.2">
      <c r="A107" s="69" t="s">
        <v>205</v>
      </c>
      <c r="B107" s="70" t="s">
        <v>31</v>
      </c>
      <c r="C107" s="71" t="s">
        <v>206</v>
      </c>
      <c r="D107" s="72">
        <v>630800</v>
      </c>
      <c r="E107" s="72">
        <v>122831.51</v>
      </c>
      <c r="F107" s="73">
        <f t="shared" si="1"/>
        <v>507968.49</v>
      </c>
    </row>
    <row r="108" spans="1:6" x14ac:dyDescent="0.2">
      <c r="A108" s="69" t="s">
        <v>207</v>
      </c>
      <c r="B108" s="70" t="s">
        <v>31</v>
      </c>
      <c r="C108" s="71" t="s">
        <v>208</v>
      </c>
      <c r="D108" s="72">
        <v>623400</v>
      </c>
      <c r="E108" s="72">
        <v>122831.51</v>
      </c>
      <c r="F108" s="73">
        <f t="shared" si="1"/>
        <v>500568.49</v>
      </c>
    </row>
    <row r="109" spans="1:6" ht="25.5" x14ac:dyDescent="0.2">
      <c r="A109" s="69" t="s">
        <v>209</v>
      </c>
      <c r="B109" s="70" t="s">
        <v>31</v>
      </c>
      <c r="C109" s="71" t="s">
        <v>210</v>
      </c>
      <c r="D109" s="72">
        <v>7400</v>
      </c>
      <c r="E109" s="72" t="s">
        <v>44</v>
      </c>
      <c r="F109" s="73">
        <f t="shared" si="1"/>
        <v>7400</v>
      </c>
    </row>
    <row r="110" spans="1:6" ht="25.5" x14ac:dyDescent="0.2">
      <c r="A110" s="69" t="s">
        <v>211</v>
      </c>
      <c r="B110" s="70" t="s">
        <v>31</v>
      </c>
      <c r="C110" s="71" t="s">
        <v>212</v>
      </c>
      <c r="D110" s="72">
        <v>377400</v>
      </c>
      <c r="E110" s="72">
        <v>123964.05</v>
      </c>
      <c r="F110" s="73">
        <f t="shared" si="1"/>
        <v>253435.95</v>
      </c>
    </row>
    <row r="111" spans="1:6" x14ac:dyDescent="0.2">
      <c r="A111" s="69" t="s">
        <v>213</v>
      </c>
      <c r="B111" s="70" t="s">
        <v>31</v>
      </c>
      <c r="C111" s="71" t="s">
        <v>214</v>
      </c>
      <c r="D111" s="72">
        <v>253800</v>
      </c>
      <c r="E111" s="72">
        <v>112928.76</v>
      </c>
      <c r="F111" s="73">
        <f t="shared" si="1"/>
        <v>140871.24</v>
      </c>
    </row>
    <row r="112" spans="1:6" ht="25.5" x14ac:dyDescent="0.2">
      <c r="A112" s="69" t="s">
        <v>215</v>
      </c>
      <c r="B112" s="70" t="s">
        <v>31</v>
      </c>
      <c r="C112" s="71" t="s">
        <v>216</v>
      </c>
      <c r="D112" s="72">
        <v>253800</v>
      </c>
      <c r="E112" s="72">
        <v>112928.76</v>
      </c>
      <c r="F112" s="73">
        <f t="shared" si="1"/>
        <v>140871.24</v>
      </c>
    </row>
    <row r="113" spans="1:6" ht="38.25" x14ac:dyDescent="0.2">
      <c r="A113" s="69" t="s">
        <v>217</v>
      </c>
      <c r="B113" s="70" t="s">
        <v>31</v>
      </c>
      <c r="C113" s="71" t="s">
        <v>218</v>
      </c>
      <c r="D113" s="72">
        <v>253800</v>
      </c>
      <c r="E113" s="72">
        <v>112928.76</v>
      </c>
      <c r="F113" s="73">
        <f t="shared" si="1"/>
        <v>140871.24</v>
      </c>
    </row>
    <row r="114" spans="1:6" ht="38.25" x14ac:dyDescent="0.2">
      <c r="A114" s="69" t="s">
        <v>217</v>
      </c>
      <c r="B114" s="70" t="s">
        <v>31</v>
      </c>
      <c r="C114" s="71" t="s">
        <v>219</v>
      </c>
      <c r="D114" s="72">
        <v>233800</v>
      </c>
      <c r="E114" s="72">
        <v>107351.4</v>
      </c>
      <c r="F114" s="73">
        <f t="shared" si="1"/>
        <v>126448.6</v>
      </c>
    </row>
    <row r="115" spans="1:6" ht="38.25" x14ac:dyDescent="0.2">
      <c r="A115" s="69" t="s">
        <v>217</v>
      </c>
      <c r="B115" s="70" t="s">
        <v>31</v>
      </c>
      <c r="C115" s="71" t="s">
        <v>220</v>
      </c>
      <c r="D115" s="72">
        <v>20000</v>
      </c>
      <c r="E115" s="72">
        <v>5577.36</v>
      </c>
      <c r="F115" s="73">
        <f t="shared" si="1"/>
        <v>14422.64</v>
      </c>
    </row>
    <row r="116" spans="1:6" x14ac:dyDescent="0.2">
      <c r="A116" s="69" t="s">
        <v>221</v>
      </c>
      <c r="B116" s="70" t="s">
        <v>31</v>
      </c>
      <c r="C116" s="71" t="s">
        <v>222</v>
      </c>
      <c r="D116" s="72">
        <v>123600</v>
      </c>
      <c r="E116" s="72">
        <v>11035.29</v>
      </c>
      <c r="F116" s="73">
        <f t="shared" si="1"/>
        <v>112564.70999999999</v>
      </c>
    </row>
    <row r="117" spans="1:6" ht="25.5" x14ac:dyDescent="0.2">
      <c r="A117" s="69" t="s">
        <v>223</v>
      </c>
      <c r="B117" s="70" t="s">
        <v>31</v>
      </c>
      <c r="C117" s="71" t="s">
        <v>224</v>
      </c>
      <c r="D117" s="72">
        <v>123600</v>
      </c>
      <c r="E117" s="72">
        <v>11035.29</v>
      </c>
      <c r="F117" s="73">
        <f t="shared" si="1"/>
        <v>112564.70999999999</v>
      </c>
    </row>
    <row r="118" spans="1:6" ht="25.5" x14ac:dyDescent="0.2">
      <c r="A118" s="69" t="s">
        <v>225</v>
      </c>
      <c r="B118" s="70" t="s">
        <v>31</v>
      </c>
      <c r="C118" s="71" t="s">
        <v>226</v>
      </c>
      <c r="D118" s="72">
        <v>123600</v>
      </c>
      <c r="E118" s="72">
        <v>11035.29</v>
      </c>
      <c r="F118" s="73">
        <f t="shared" si="1"/>
        <v>112564.70999999999</v>
      </c>
    </row>
    <row r="119" spans="1:6" ht="25.5" x14ac:dyDescent="0.2">
      <c r="A119" s="69" t="s">
        <v>225</v>
      </c>
      <c r="B119" s="70" t="s">
        <v>31</v>
      </c>
      <c r="C119" s="71" t="s">
        <v>227</v>
      </c>
      <c r="D119" s="72">
        <v>31100</v>
      </c>
      <c r="E119" s="72" t="s">
        <v>44</v>
      </c>
      <c r="F119" s="73">
        <f t="shared" si="1"/>
        <v>31100</v>
      </c>
    </row>
    <row r="120" spans="1:6" ht="25.5" x14ac:dyDescent="0.2">
      <c r="A120" s="69" t="s">
        <v>225</v>
      </c>
      <c r="B120" s="70" t="s">
        <v>31</v>
      </c>
      <c r="C120" s="71" t="s">
        <v>228</v>
      </c>
      <c r="D120" s="72">
        <v>92500</v>
      </c>
      <c r="E120" s="72">
        <v>11035.29</v>
      </c>
      <c r="F120" s="73">
        <f t="shared" si="1"/>
        <v>81464.709999999992</v>
      </c>
    </row>
    <row r="121" spans="1:6" ht="25.5" x14ac:dyDescent="0.2">
      <c r="A121" s="69" t="s">
        <v>229</v>
      </c>
      <c r="B121" s="70" t="s">
        <v>31</v>
      </c>
      <c r="C121" s="71" t="s">
        <v>230</v>
      </c>
      <c r="D121" s="72">
        <v>2946900</v>
      </c>
      <c r="E121" s="72">
        <v>3933585.16</v>
      </c>
      <c r="F121" s="73" t="str">
        <f t="shared" si="1"/>
        <v>-</v>
      </c>
    </row>
    <row r="122" spans="1:6" ht="38.25" x14ac:dyDescent="0.2">
      <c r="A122" s="69" t="s">
        <v>231</v>
      </c>
      <c r="B122" s="70" t="s">
        <v>31</v>
      </c>
      <c r="C122" s="71" t="s">
        <v>232</v>
      </c>
      <c r="D122" s="72">
        <v>2936000</v>
      </c>
      <c r="E122" s="72">
        <v>3920561.39</v>
      </c>
      <c r="F122" s="73" t="str">
        <f t="shared" si="1"/>
        <v>-</v>
      </c>
    </row>
    <row r="123" spans="1:6" ht="38.25" x14ac:dyDescent="0.2">
      <c r="A123" s="69" t="s">
        <v>233</v>
      </c>
      <c r="B123" s="70" t="s">
        <v>31</v>
      </c>
      <c r="C123" s="71" t="s">
        <v>234</v>
      </c>
      <c r="D123" s="72">
        <v>2936000</v>
      </c>
      <c r="E123" s="72">
        <v>3311761.89</v>
      </c>
      <c r="F123" s="73" t="str">
        <f t="shared" si="1"/>
        <v>-</v>
      </c>
    </row>
    <row r="124" spans="1:6" ht="63.75" x14ac:dyDescent="0.2">
      <c r="A124" s="69" t="s">
        <v>235</v>
      </c>
      <c r="B124" s="70" t="s">
        <v>31</v>
      </c>
      <c r="C124" s="71" t="s">
        <v>236</v>
      </c>
      <c r="D124" s="72">
        <v>2936000</v>
      </c>
      <c r="E124" s="72">
        <v>3311761.89</v>
      </c>
      <c r="F124" s="73" t="str">
        <f t="shared" si="1"/>
        <v>-</v>
      </c>
    </row>
    <row r="125" spans="1:6" ht="63.75" x14ac:dyDescent="0.2">
      <c r="A125" s="69" t="s">
        <v>237</v>
      </c>
      <c r="B125" s="70" t="s">
        <v>31</v>
      </c>
      <c r="C125" s="71" t="s">
        <v>238</v>
      </c>
      <c r="D125" s="72" t="s">
        <v>44</v>
      </c>
      <c r="E125" s="72">
        <v>608799.5</v>
      </c>
      <c r="F125" s="73" t="str">
        <f t="shared" si="1"/>
        <v>-</v>
      </c>
    </row>
    <row r="126" spans="1:6" ht="63.75" x14ac:dyDescent="0.2">
      <c r="A126" s="69" t="s">
        <v>239</v>
      </c>
      <c r="B126" s="70" t="s">
        <v>31</v>
      </c>
      <c r="C126" s="71" t="s">
        <v>240</v>
      </c>
      <c r="D126" s="72" t="s">
        <v>44</v>
      </c>
      <c r="E126" s="72">
        <v>608799.5</v>
      </c>
      <c r="F126" s="73" t="str">
        <f t="shared" si="1"/>
        <v>-</v>
      </c>
    </row>
    <row r="127" spans="1:6" ht="89.25" x14ac:dyDescent="0.2">
      <c r="A127" s="69" t="s">
        <v>241</v>
      </c>
      <c r="B127" s="70" t="s">
        <v>31</v>
      </c>
      <c r="C127" s="71" t="s">
        <v>242</v>
      </c>
      <c r="D127" s="72">
        <v>10900</v>
      </c>
      <c r="E127" s="72">
        <v>13023.77</v>
      </c>
      <c r="F127" s="73" t="str">
        <f t="shared" si="1"/>
        <v>-</v>
      </c>
    </row>
    <row r="128" spans="1:6" ht="89.25" x14ac:dyDescent="0.2">
      <c r="A128" s="69" t="s">
        <v>243</v>
      </c>
      <c r="B128" s="70" t="s">
        <v>31</v>
      </c>
      <c r="C128" s="71" t="s">
        <v>244</v>
      </c>
      <c r="D128" s="72">
        <v>10900</v>
      </c>
      <c r="E128" s="72">
        <v>13023.77</v>
      </c>
      <c r="F128" s="73" t="str">
        <f t="shared" si="1"/>
        <v>-</v>
      </c>
    </row>
    <row r="129" spans="1:6" ht="114.75" x14ac:dyDescent="0.2">
      <c r="A129" s="74" t="s">
        <v>245</v>
      </c>
      <c r="B129" s="70" t="s">
        <v>31</v>
      </c>
      <c r="C129" s="71" t="s">
        <v>246</v>
      </c>
      <c r="D129" s="72">
        <v>10900</v>
      </c>
      <c r="E129" s="72">
        <v>13023.77</v>
      </c>
      <c r="F129" s="73" t="str">
        <f t="shared" si="1"/>
        <v>-</v>
      </c>
    </row>
    <row r="130" spans="1:6" x14ac:dyDescent="0.2">
      <c r="A130" s="69" t="s">
        <v>247</v>
      </c>
      <c r="B130" s="70" t="s">
        <v>31</v>
      </c>
      <c r="C130" s="71" t="s">
        <v>248</v>
      </c>
      <c r="D130" s="72">
        <v>3497000</v>
      </c>
      <c r="E130" s="72">
        <v>421685.63</v>
      </c>
      <c r="F130" s="73">
        <f t="shared" si="1"/>
        <v>3075314.37</v>
      </c>
    </row>
    <row r="131" spans="1:6" ht="38.25" x14ac:dyDescent="0.2">
      <c r="A131" s="69" t="s">
        <v>249</v>
      </c>
      <c r="B131" s="70" t="s">
        <v>31</v>
      </c>
      <c r="C131" s="71" t="s">
        <v>250</v>
      </c>
      <c r="D131" s="72" t="s">
        <v>44</v>
      </c>
      <c r="E131" s="72">
        <v>5300</v>
      </c>
      <c r="F131" s="73" t="str">
        <f t="shared" si="1"/>
        <v>-</v>
      </c>
    </row>
    <row r="132" spans="1:6" ht="76.5" x14ac:dyDescent="0.2">
      <c r="A132" s="69" t="s">
        <v>251</v>
      </c>
      <c r="B132" s="70" t="s">
        <v>31</v>
      </c>
      <c r="C132" s="71" t="s">
        <v>252</v>
      </c>
      <c r="D132" s="72" t="s">
        <v>44</v>
      </c>
      <c r="E132" s="72">
        <v>300</v>
      </c>
      <c r="F132" s="73" t="str">
        <f t="shared" si="1"/>
        <v>-</v>
      </c>
    </row>
    <row r="133" spans="1:6" ht="127.5" x14ac:dyDescent="0.2">
      <c r="A133" s="74" t="s">
        <v>253</v>
      </c>
      <c r="B133" s="70" t="s">
        <v>31</v>
      </c>
      <c r="C133" s="71" t="s">
        <v>254</v>
      </c>
      <c r="D133" s="72" t="s">
        <v>44</v>
      </c>
      <c r="E133" s="72">
        <v>300</v>
      </c>
      <c r="F133" s="73" t="str">
        <f t="shared" si="1"/>
        <v>-</v>
      </c>
    </row>
    <row r="134" spans="1:6" ht="63.75" x14ac:dyDescent="0.2">
      <c r="A134" s="69" t="s">
        <v>255</v>
      </c>
      <c r="B134" s="70" t="s">
        <v>31</v>
      </c>
      <c r="C134" s="71" t="s">
        <v>256</v>
      </c>
      <c r="D134" s="72" t="s">
        <v>44</v>
      </c>
      <c r="E134" s="72">
        <v>5000</v>
      </c>
      <c r="F134" s="73" t="str">
        <f t="shared" si="1"/>
        <v>-</v>
      </c>
    </row>
    <row r="135" spans="1:6" ht="89.25" x14ac:dyDescent="0.2">
      <c r="A135" s="74" t="s">
        <v>257</v>
      </c>
      <c r="B135" s="70" t="s">
        <v>31</v>
      </c>
      <c r="C135" s="71" t="s">
        <v>258</v>
      </c>
      <c r="D135" s="72" t="s">
        <v>44</v>
      </c>
      <c r="E135" s="72">
        <v>5000</v>
      </c>
      <c r="F135" s="73" t="str">
        <f t="shared" si="1"/>
        <v>-</v>
      </c>
    </row>
    <row r="136" spans="1:6" ht="127.5" x14ac:dyDescent="0.2">
      <c r="A136" s="74" t="s">
        <v>259</v>
      </c>
      <c r="B136" s="70" t="s">
        <v>31</v>
      </c>
      <c r="C136" s="71" t="s">
        <v>260</v>
      </c>
      <c r="D136" s="72">
        <v>3089500</v>
      </c>
      <c r="E136" s="72">
        <v>82362.58</v>
      </c>
      <c r="F136" s="73">
        <f t="shared" si="1"/>
        <v>3007137.42</v>
      </c>
    </row>
    <row r="137" spans="1:6" ht="63.75" x14ac:dyDescent="0.2">
      <c r="A137" s="69" t="s">
        <v>261</v>
      </c>
      <c r="B137" s="70" t="s">
        <v>31</v>
      </c>
      <c r="C137" s="71" t="s">
        <v>262</v>
      </c>
      <c r="D137" s="72">
        <v>301900</v>
      </c>
      <c r="E137" s="72">
        <v>60181.919999999998</v>
      </c>
      <c r="F137" s="73">
        <f t="shared" si="1"/>
        <v>241718.08000000002</v>
      </c>
    </row>
    <row r="138" spans="1:6" ht="89.25" x14ac:dyDescent="0.2">
      <c r="A138" s="69" t="s">
        <v>263</v>
      </c>
      <c r="B138" s="70" t="s">
        <v>31</v>
      </c>
      <c r="C138" s="71" t="s">
        <v>264</v>
      </c>
      <c r="D138" s="72">
        <v>301900</v>
      </c>
      <c r="E138" s="72">
        <v>60181.919999999998</v>
      </c>
      <c r="F138" s="73">
        <f t="shared" si="1"/>
        <v>241718.08000000002</v>
      </c>
    </row>
    <row r="139" spans="1:6" ht="89.25" x14ac:dyDescent="0.2">
      <c r="A139" s="69" t="s">
        <v>263</v>
      </c>
      <c r="B139" s="70" t="s">
        <v>31</v>
      </c>
      <c r="C139" s="71" t="s">
        <v>265</v>
      </c>
      <c r="D139" s="72">
        <v>298800</v>
      </c>
      <c r="E139" s="72">
        <v>60181.919999999998</v>
      </c>
      <c r="F139" s="73">
        <f t="shared" si="1"/>
        <v>238618.08000000002</v>
      </c>
    </row>
    <row r="140" spans="1:6" ht="89.25" x14ac:dyDescent="0.2">
      <c r="A140" s="69" t="s">
        <v>263</v>
      </c>
      <c r="B140" s="70" t="s">
        <v>31</v>
      </c>
      <c r="C140" s="71" t="s">
        <v>266</v>
      </c>
      <c r="D140" s="72">
        <v>3100</v>
      </c>
      <c r="E140" s="72" t="s">
        <v>44</v>
      </c>
      <c r="F140" s="73">
        <f t="shared" si="1"/>
        <v>3100</v>
      </c>
    </row>
    <row r="141" spans="1:6" ht="102" x14ac:dyDescent="0.2">
      <c r="A141" s="74" t="s">
        <v>267</v>
      </c>
      <c r="B141" s="70" t="s">
        <v>31</v>
      </c>
      <c r="C141" s="71" t="s">
        <v>268</v>
      </c>
      <c r="D141" s="72">
        <v>2787600</v>
      </c>
      <c r="E141" s="72">
        <v>22180.66</v>
      </c>
      <c r="F141" s="73">
        <f t="shared" si="1"/>
        <v>2765419.34</v>
      </c>
    </row>
    <row r="142" spans="1:6" ht="89.25" x14ac:dyDescent="0.2">
      <c r="A142" s="69" t="s">
        <v>269</v>
      </c>
      <c r="B142" s="70" t="s">
        <v>31</v>
      </c>
      <c r="C142" s="71" t="s">
        <v>270</v>
      </c>
      <c r="D142" s="72">
        <v>2787600</v>
      </c>
      <c r="E142" s="72">
        <v>22180.66</v>
      </c>
      <c r="F142" s="73">
        <f t="shared" si="1"/>
        <v>2765419.34</v>
      </c>
    </row>
    <row r="143" spans="1:6" ht="25.5" x14ac:dyDescent="0.2">
      <c r="A143" s="69" t="s">
        <v>271</v>
      </c>
      <c r="B143" s="70" t="s">
        <v>31</v>
      </c>
      <c r="C143" s="71" t="s">
        <v>272</v>
      </c>
      <c r="D143" s="72">
        <v>407500</v>
      </c>
      <c r="E143" s="72">
        <v>334023.05</v>
      </c>
      <c r="F143" s="73">
        <f t="shared" si="1"/>
        <v>73476.950000000012</v>
      </c>
    </row>
    <row r="144" spans="1:6" ht="38.25" x14ac:dyDescent="0.2">
      <c r="A144" s="69" t="s">
        <v>273</v>
      </c>
      <c r="B144" s="70" t="s">
        <v>31</v>
      </c>
      <c r="C144" s="71" t="s">
        <v>274</v>
      </c>
      <c r="D144" s="72">
        <v>407500</v>
      </c>
      <c r="E144" s="72" t="s">
        <v>44</v>
      </c>
      <c r="F144" s="73">
        <f t="shared" si="1"/>
        <v>407500</v>
      </c>
    </row>
    <row r="145" spans="1:6" ht="178.5" x14ac:dyDescent="0.2">
      <c r="A145" s="74" t="s">
        <v>275</v>
      </c>
      <c r="B145" s="70" t="s">
        <v>31</v>
      </c>
      <c r="C145" s="71" t="s">
        <v>276</v>
      </c>
      <c r="D145" s="72">
        <v>407500</v>
      </c>
      <c r="E145" s="72" t="s">
        <v>44</v>
      </c>
      <c r="F145" s="73">
        <f t="shared" si="1"/>
        <v>407500</v>
      </c>
    </row>
    <row r="146" spans="1:6" ht="178.5" x14ac:dyDescent="0.2">
      <c r="A146" s="74" t="s">
        <v>275</v>
      </c>
      <c r="B146" s="70" t="s">
        <v>31</v>
      </c>
      <c r="C146" s="71" t="s">
        <v>277</v>
      </c>
      <c r="D146" s="72">
        <v>397600</v>
      </c>
      <c r="E146" s="72" t="s">
        <v>44</v>
      </c>
      <c r="F146" s="73">
        <f t="shared" si="1"/>
        <v>397600</v>
      </c>
    </row>
    <row r="147" spans="1:6" ht="178.5" x14ac:dyDescent="0.2">
      <c r="A147" s="74" t="s">
        <v>275</v>
      </c>
      <c r="B147" s="70" t="s">
        <v>31</v>
      </c>
      <c r="C147" s="71" t="s">
        <v>278</v>
      </c>
      <c r="D147" s="72">
        <v>9900</v>
      </c>
      <c r="E147" s="72" t="s">
        <v>44</v>
      </c>
      <c r="F147" s="73">
        <f t="shared" si="1"/>
        <v>9900</v>
      </c>
    </row>
    <row r="148" spans="1:6" ht="89.25" x14ac:dyDescent="0.2">
      <c r="A148" s="69" t="s">
        <v>279</v>
      </c>
      <c r="B148" s="70" t="s">
        <v>31</v>
      </c>
      <c r="C148" s="71" t="s">
        <v>280</v>
      </c>
      <c r="D148" s="72" t="s">
        <v>44</v>
      </c>
      <c r="E148" s="72">
        <v>334023.05</v>
      </c>
      <c r="F148" s="73" t="str">
        <f t="shared" si="1"/>
        <v>-</v>
      </c>
    </row>
    <row r="149" spans="1:6" ht="76.5" x14ac:dyDescent="0.2">
      <c r="A149" s="69" t="s">
        <v>281</v>
      </c>
      <c r="B149" s="70" t="s">
        <v>31</v>
      </c>
      <c r="C149" s="71" t="s">
        <v>282</v>
      </c>
      <c r="D149" s="72" t="s">
        <v>44</v>
      </c>
      <c r="E149" s="72">
        <v>333973.05</v>
      </c>
      <c r="F149" s="73" t="str">
        <f t="shared" ref="F149:F212" si="2">IF(OR(D149="-",IF(E149="-",0,E149)&gt;=IF(D149="-",0,D149)),"-",IF(D149="-",0,D149)-IF(E149="-",0,E149))</f>
        <v>-</v>
      </c>
    </row>
    <row r="150" spans="1:6" ht="76.5" x14ac:dyDescent="0.2">
      <c r="A150" s="69" t="s">
        <v>281</v>
      </c>
      <c r="B150" s="70" t="s">
        <v>31</v>
      </c>
      <c r="C150" s="71" t="s">
        <v>283</v>
      </c>
      <c r="D150" s="72" t="s">
        <v>44</v>
      </c>
      <c r="E150" s="72">
        <v>3101.94</v>
      </c>
      <c r="F150" s="73" t="str">
        <f t="shared" si="2"/>
        <v>-</v>
      </c>
    </row>
    <row r="151" spans="1:6" ht="76.5" x14ac:dyDescent="0.2">
      <c r="A151" s="69" t="s">
        <v>281</v>
      </c>
      <c r="B151" s="70" t="s">
        <v>31</v>
      </c>
      <c r="C151" s="71" t="s">
        <v>284</v>
      </c>
      <c r="D151" s="72" t="s">
        <v>44</v>
      </c>
      <c r="E151" s="72">
        <v>116373.52</v>
      </c>
      <c r="F151" s="73" t="str">
        <f t="shared" si="2"/>
        <v>-</v>
      </c>
    </row>
    <row r="152" spans="1:6" ht="76.5" x14ac:dyDescent="0.2">
      <c r="A152" s="69" t="s">
        <v>281</v>
      </c>
      <c r="B152" s="70" t="s">
        <v>31</v>
      </c>
      <c r="C152" s="71" t="s">
        <v>285</v>
      </c>
      <c r="D152" s="72" t="s">
        <v>44</v>
      </c>
      <c r="E152" s="72">
        <v>162268.59</v>
      </c>
      <c r="F152" s="73" t="str">
        <f t="shared" si="2"/>
        <v>-</v>
      </c>
    </row>
    <row r="153" spans="1:6" ht="76.5" x14ac:dyDescent="0.2">
      <c r="A153" s="69" t="s">
        <v>281</v>
      </c>
      <c r="B153" s="70" t="s">
        <v>31</v>
      </c>
      <c r="C153" s="71" t="s">
        <v>286</v>
      </c>
      <c r="D153" s="72" t="s">
        <v>44</v>
      </c>
      <c r="E153" s="72">
        <v>52229</v>
      </c>
      <c r="F153" s="73" t="str">
        <f t="shared" si="2"/>
        <v>-</v>
      </c>
    </row>
    <row r="154" spans="1:6" ht="89.25" x14ac:dyDescent="0.2">
      <c r="A154" s="69" t="s">
        <v>287</v>
      </c>
      <c r="B154" s="70" t="s">
        <v>31</v>
      </c>
      <c r="C154" s="71" t="s">
        <v>288</v>
      </c>
      <c r="D154" s="72" t="s">
        <v>44</v>
      </c>
      <c r="E154" s="72">
        <v>50</v>
      </c>
      <c r="F154" s="73" t="str">
        <f t="shared" si="2"/>
        <v>-</v>
      </c>
    </row>
    <row r="155" spans="1:6" x14ac:dyDescent="0.2">
      <c r="A155" s="69" t="s">
        <v>289</v>
      </c>
      <c r="B155" s="70" t="s">
        <v>31</v>
      </c>
      <c r="C155" s="71" t="s">
        <v>290</v>
      </c>
      <c r="D155" s="72" t="s">
        <v>44</v>
      </c>
      <c r="E155" s="72">
        <v>75084.460000000006</v>
      </c>
      <c r="F155" s="73" t="str">
        <f t="shared" si="2"/>
        <v>-</v>
      </c>
    </row>
    <row r="156" spans="1:6" x14ac:dyDescent="0.2">
      <c r="A156" s="69" t="s">
        <v>291</v>
      </c>
      <c r="B156" s="70" t="s">
        <v>31</v>
      </c>
      <c r="C156" s="71" t="s">
        <v>292</v>
      </c>
      <c r="D156" s="72" t="s">
        <v>44</v>
      </c>
      <c r="E156" s="72">
        <v>20607.650000000001</v>
      </c>
      <c r="F156" s="73" t="str">
        <f t="shared" si="2"/>
        <v>-</v>
      </c>
    </row>
    <row r="157" spans="1:6" ht="25.5" x14ac:dyDescent="0.2">
      <c r="A157" s="69" t="s">
        <v>293</v>
      </c>
      <c r="B157" s="70" t="s">
        <v>31</v>
      </c>
      <c r="C157" s="71" t="s">
        <v>294</v>
      </c>
      <c r="D157" s="72" t="s">
        <v>44</v>
      </c>
      <c r="E157" s="72">
        <v>20607.650000000001</v>
      </c>
      <c r="F157" s="73" t="str">
        <f t="shared" si="2"/>
        <v>-</v>
      </c>
    </row>
    <row r="158" spans="1:6" x14ac:dyDescent="0.2">
      <c r="A158" s="69" t="s">
        <v>295</v>
      </c>
      <c r="B158" s="70" t="s">
        <v>31</v>
      </c>
      <c r="C158" s="71" t="s">
        <v>296</v>
      </c>
      <c r="D158" s="72" t="s">
        <v>44</v>
      </c>
      <c r="E158" s="72">
        <v>54476.81</v>
      </c>
      <c r="F158" s="73" t="str">
        <f t="shared" si="2"/>
        <v>-</v>
      </c>
    </row>
    <row r="159" spans="1:6" ht="25.5" x14ac:dyDescent="0.2">
      <c r="A159" s="69" t="s">
        <v>297</v>
      </c>
      <c r="B159" s="70" t="s">
        <v>31</v>
      </c>
      <c r="C159" s="71" t="s">
        <v>298</v>
      </c>
      <c r="D159" s="72" t="s">
        <v>44</v>
      </c>
      <c r="E159" s="72">
        <v>54476.81</v>
      </c>
      <c r="F159" s="73" t="str">
        <f t="shared" si="2"/>
        <v>-</v>
      </c>
    </row>
    <row r="160" spans="1:6" x14ac:dyDescent="0.2">
      <c r="A160" s="69" t="s">
        <v>299</v>
      </c>
      <c r="B160" s="70" t="s">
        <v>31</v>
      </c>
      <c r="C160" s="71" t="s">
        <v>300</v>
      </c>
      <c r="D160" s="72">
        <v>1123142877.8099999</v>
      </c>
      <c r="E160" s="72">
        <v>247220090.93000001</v>
      </c>
      <c r="F160" s="73">
        <f t="shared" si="2"/>
        <v>875922786.87999988</v>
      </c>
    </row>
    <row r="161" spans="1:6" ht="38.25" x14ac:dyDescent="0.2">
      <c r="A161" s="69" t="s">
        <v>301</v>
      </c>
      <c r="B161" s="70" t="s">
        <v>31</v>
      </c>
      <c r="C161" s="71" t="s">
        <v>302</v>
      </c>
      <c r="D161" s="72">
        <v>1126193000</v>
      </c>
      <c r="E161" s="72">
        <v>250279844.88</v>
      </c>
      <c r="F161" s="73">
        <f t="shared" si="2"/>
        <v>875913155.12</v>
      </c>
    </row>
    <row r="162" spans="1:6" ht="25.5" x14ac:dyDescent="0.2">
      <c r="A162" s="69" t="s">
        <v>303</v>
      </c>
      <c r="B162" s="70" t="s">
        <v>31</v>
      </c>
      <c r="C162" s="71" t="s">
        <v>304</v>
      </c>
      <c r="D162" s="72">
        <v>216396800</v>
      </c>
      <c r="E162" s="72">
        <v>54044100</v>
      </c>
      <c r="F162" s="73">
        <f t="shared" si="2"/>
        <v>162352700</v>
      </c>
    </row>
    <row r="163" spans="1:6" ht="25.5" x14ac:dyDescent="0.2">
      <c r="A163" s="69" t="s">
        <v>305</v>
      </c>
      <c r="B163" s="70" t="s">
        <v>31</v>
      </c>
      <c r="C163" s="71" t="s">
        <v>306</v>
      </c>
      <c r="D163" s="72">
        <v>216396800</v>
      </c>
      <c r="E163" s="72">
        <v>54044100</v>
      </c>
      <c r="F163" s="73">
        <f t="shared" si="2"/>
        <v>162352700</v>
      </c>
    </row>
    <row r="164" spans="1:6" ht="38.25" x14ac:dyDescent="0.2">
      <c r="A164" s="69" t="s">
        <v>307</v>
      </c>
      <c r="B164" s="70" t="s">
        <v>31</v>
      </c>
      <c r="C164" s="71" t="s">
        <v>308</v>
      </c>
      <c r="D164" s="72">
        <v>216396800</v>
      </c>
      <c r="E164" s="72">
        <v>54044100</v>
      </c>
      <c r="F164" s="73">
        <f t="shared" si="2"/>
        <v>162352700</v>
      </c>
    </row>
    <row r="165" spans="1:6" ht="38.25" x14ac:dyDescent="0.2">
      <c r="A165" s="69" t="s">
        <v>309</v>
      </c>
      <c r="B165" s="70" t="s">
        <v>31</v>
      </c>
      <c r="C165" s="71" t="s">
        <v>310</v>
      </c>
      <c r="D165" s="72">
        <v>139822400</v>
      </c>
      <c r="E165" s="72">
        <v>1235154.3899999999</v>
      </c>
      <c r="F165" s="73">
        <f t="shared" si="2"/>
        <v>138587245.61000001</v>
      </c>
    </row>
    <row r="166" spans="1:6" ht="38.25" x14ac:dyDescent="0.2">
      <c r="A166" s="69" t="s">
        <v>311</v>
      </c>
      <c r="B166" s="70" t="s">
        <v>31</v>
      </c>
      <c r="C166" s="71" t="s">
        <v>312</v>
      </c>
      <c r="D166" s="72">
        <v>17405100</v>
      </c>
      <c r="E166" s="72" t="s">
        <v>44</v>
      </c>
      <c r="F166" s="73">
        <f t="shared" si="2"/>
        <v>17405100</v>
      </c>
    </row>
    <row r="167" spans="1:6" ht="38.25" x14ac:dyDescent="0.2">
      <c r="A167" s="69" t="s">
        <v>313</v>
      </c>
      <c r="B167" s="70" t="s">
        <v>31</v>
      </c>
      <c r="C167" s="71" t="s">
        <v>314</v>
      </c>
      <c r="D167" s="72">
        <v>17405100</v>
      </c>
      <c r="E167" s="72" t="s">
        <v>44</v>
      </c>
      <c r="F167" s="73">
        <f t="shared" si="2"/>
        <v>17405100</v>
      </c>
    </row>
    <row r="168" spans="1:6" ht="102" x14ac:dyDescent="0.2">
      <c r="A168" s="74" t="s">
        <v>315</v>
      </c>
      <c r="B168" s="70" t="s">
        <v>31</v>
      </c>
      <c r="C168" s="71" t="s">
        <v>316</v>
      </c>
      <c r="D168" s="72">
        <v>28596000</v>
      </c>
      <c r="E168" s="72" t="s">
        <v>44</v>
      </c>
      <c r="F168" s="73">
        <f t="shared" si="2"/>
        <v>28596000</v>
      </c>
    </row>
    <row r="169" spans="1:6" ht="89.25" x14ac:dyDescent="0.2">
      <c r="A169" s="74" t="s">
        <v>317</v>
      </c>
      <c r="B169" s="70" t="s">
        <v>31</v>
      </c>
      <c r="C169" s="71" t="s">
        <v>318</v>
      </c>
      <c r="D169" s="72">
        <v>28596000</v>
      </c>
      <c r="E169" s="72" t="s">
        <v>44</v>
      </c>
      <c r="F169" s="73">
        <f t="shared" si="2"/>
        <v>28596000</v>
      </c>
    </row>
    <row r="170" spans="1:6" ht="51" x14ac:dyDescent="0.2">
      <c r="A170" s="69" t="s">
        <v>319</v>
      </c>
      <c r="B170" s="70" t="s">
        <v>31</v>
      </c>
      <c r="C170" s="71" t="s">
        <v>320</v>
      </c>
      <c r="D170" s="72">
        <v>1117000</v>
      </c>
      <c r="E170" s="72" t="s">
        <v>44</v>
      </c>
      <c r="F170" s="73">
        <f t="shared" si="2"/>
        <v>1117000</v>
      </c>
    </row>
    <row r="171" spans="1:6" ht="63.75" x14ac:dyDescent="0.2">
      <c r="A171" s="69" t="s">
        <v>321</v>
      </c>
      <c r="B171" s="70" t="s">
        <v>31</v>
      </c>
      <c r="C171" s="71" t="s">
        <v>322</v>
      </c>
      <c r="D171" s="72">
        <v>1117000</v>
      </c>
      <c r="E171" s="72" t="s">
        <v>44</v>
      </c>
      <c r="F171" s="73">
        <f t="shared" si="2"/>
        <v>1117000</v>
      </c>
    </row>
    <row r="172" spans="1:6" ht="38.25" x14ac:dyDescent="0.2">
      <c r="A172" s="69" t="s">
        <v>323</v>
      </c>
      <c r="B172" s="70" t="s">
        <v>31</v>
      </c>
      <c r="C172" s="71" t="s">
        <v>324</v>
      </c>
      <c r="D172" s="72">
        <v>1797100</v>
      </c>
      <c r="E172" s="72" t="s">
        <v>44</v>
      </c>
      <c r="F172" s="73">
        <f t="shared" si="2"/>
        <v>1797100</v>
      </c>
    </row>
    <row r="173" spans="1:6" ht="51" x14ac:dyDescent="0.2">
      <c r="A173" s="69" t="s">
        <v>325</v>
      </c>
      <c r="B173" s="70" t="s">
        <v>31</v>
      </c>
      <c r="C173" s="71" t="s">
        <v>326</v>
      </c>
      <c r="D173" s="72">
        <v>1797100</v>
      </c>
      <c r="E173" s="72" t="s">
        <v>44</v>
      </c>
      <c r="F173" s="73">
        <f t="shared" si="2"/>
        <v>1797100</v>
      </c>
    </row>
    <row r="174" spans="1:6" ht="51" x14ac:dyDescent="0.2">
      <c r="A174" s="69" t="s">
        <v>327</v>
      </c>
      <c r="B174" s="70" t="s">
        <v>31</v>
      </c>
      <c r="C174" s="71" t="s">
        <v>328</v>
      </c>
      <c r="D174" s="72">
        <v>308100</v>
      </c>
      <c r="E174" s="72" t="s">
        <v>44</v>
      </c>
      <c r="F174" s="73">
        <f t="shared" si="2"/>
        <v>308100</v>
      </c>
    </row>
    <row r="175" spans="1:6" ht="63.75" x14ac:dyDescent="0.2">
      <c r="A175" s="69" t="s">
        <v>329</v>
      </c>
      <c r="B175" s="70" t="s">
        <v>31</v>
      </c>
      <c r="C175" s="71" t="s">
        <v>330</v>
      </c>
      <c r="D175" s="72">
        <v>308100</v>
      </c>
      <c r="E175" s="72" t="s">
        <v>44</v>
      </c>
      <c r="F175" s="73">
        <f t="shared" si="2"/>
        <v>308100</v>
      </c>
    </row>
    <row r="176" spans="1:6" ht="38.25" x14ac:dyDescent="0.2">
      <c r="A176" s="69" t="s">
        <v>331</v>
      </c>
      <c r="B176" s="70" t="s">
        <v>31</v>
      </c>
      <c r="C176" s="71" t="s">
        <v>332</v>
      </c>
      <c r="D176" s="72">
        <v>1612900</v>
      </c>
      <c r="E176" s="72">
        <v>1007881.25</v>
      </c>
      <c r="F176" s="73">
        <f t="shared" si="2"/>
        <v>605018.75</v>
      </c>
    </row>
    <row r="177" spans="1:6" ht="38.25" x14ac:dyDescent="0.2">
      <c r="A177" s="69" t="s">
        <v>333</v>
      </c>
      <c r="B177" s="70" t="s">
        <v>31</v>
      </c>
      <c r="C177" s="71" t="s">
        <v>334</v>
      </c>
      <c r="D177" s="72">
        <v>1612900</v>
      </c>
      <c r="E177" s="72">
        <v>1007881.25</v>
      </c>
      <c r="F177" s="73">
        <f t="shared" si="2"/>
        <v>605018.75</v>
      </c>
    </row>
    <row r="178" spans="1:6" x14ac:dyDescent="0.2">
      <c r="A178" s="69" t="s">
        <v>335</v>
      </c>
      <c r="B178" s="70" t="s">
        <v>31</v>
      </c>
      <c r="C178" s="71" t="s">
        <v>336</v>
      </c>
      <c r="D178" s="72">
        <v>88986200</v>
      </c>
      <c r="E178" s="72">
        <v>227273.14</v>
      </c>
      <c r="F178" s="73">
        <f t="shared" si="2"/>
        <v>88758926.859999999</v>
      </c>
    </row>
    <row r="179" spans="1:6" ht="25.5" x14ac:dyDescent="0.2">
      <c r="A179" s="69" t="s">
        <v>337</v>
      </c>
      <c r="B179" s="70" t="s">
        <v>31</v>
      </c>
      <c r="C179" s="71" t="s">
        <v>338</v>
      </c>
      <c r="D179" s="72">
        <v>88986200</v>
      </c>
      <c r="E179" s="72">
        <v>227273.14</v>
      </c>
      <c r="F179" s="73">
        <f t="shared" si="2"/>
        <v>88758926.859999999</v>
      </c>
    </row>
    <row r="180" spans="1:6" ht="25.5" x14ac:dyDescent="0.2">
      <c r="A180" s="69" t="s">
        <v>337</v>
      </c>
      <c r="B180" s="70" t="s">
        <v>31</v>
      </c>
      <c r="C180" s="71" t="s">
        <v>339</v>
      </c>
      <c r="D180" s="72">
        <v>29333400</v>
      </c>
      <c r="E180" s="72" t="s">
        <v>44</v>
      </c>
      <c r="F180" s="73">
        <f t="shared" si="2"/>
        <v>29333400</v>
      </c>
    </row>
    <row r="181" spans="1:6" ht="25.5" x14ac:dyDescent="0.2">
      <c r="A181" s="69" t="s">
        <v>337</v>
      </c>
      <c r="B181" s="70" t="s">
        <v>31</v>
      </c>
      <c r="C181" s="71" t="s">
        <v>340</v>
      </c>
      <c r="D181" s="72">
        <v>22545800</v>
      </c>
      <c r="E181" s="72">
        <v>139546.10999999999</v>
      </c>
      <c r="F181" s="73">
        <f t="shared" si="2"/>
        <v>22406253.890000001</v>
      </c>
    </row>
    <row r="182" spans="1:6" ht="25.5" x14ac:dyDescent="0.2">
      <c r="A182" s="69" t="s">
        <v>337</v>
      </c>
      <c r="B182" s="70" t="s">
        <v>31</v>
      </c>
      <c r="C182" s="71" t="s">
        <v>341</v>
      </c>
      <c r="D182" s="72">
        <v>36657000</v>
      </c>
      <c r="E182" s="72" t="s">
        <v>44</v>
      </c>
      <c r="F182" s="73">
        <f t="shared" si="2"/>
        <v>36657000</v>
      </c>
    </row>
    <row r="183" spans="1:6" ht="25.5" x14ac:dyDescent="0.2">
      <c r="A183" s="69" t="s">
        <v>337</v>
      </c>
      <c r="B183" s="70" t="s">
        <v>31</v>
      </c>
      <c r="C183" s="71" t="s">
        <v>342</v>
      </c>
      <c r="D183" s="72">
        <v>450000</v>
      </c>
      <c r="E183" s="72">
        <v>87727.03</v>
      </c>
      <c r="F183" s="73">
        <f t="shared" si="2"/>
        <v>362272.97</v>
      </c>
    </row>
    <row r="184" spans="1:6" ht="25.5" x14ac:dyDescent="0.2">
      <c r="A184" s="69" t="s">
        <v>343</v>
      </c>
      <c r="B184" s="70" t="s">
        <v>31</v>
      </c>
      <c r="C184" s="71" t="s">
        <v>344</v>
      </c>
      <c r="D184" s="72">
        <v>763596400</v>
      </c>
      <c r="E184" s="72">
        <v>193871259.05000001</v>
      </c>
      <c r="F184" s="73">
        <f t="shared" si="2"/>
        <v>569725140.95000005</v>
      </c>
    </row>
    <row r="185" spans="1:6" ht="63.75" x14ac:dyDescent="0.2">
      <c r="A185" s="69" t="s">
        <v>345</v>
      </c>
      <c r="B185" s="70" t="s">
        <v>31</v>
      </c>
      <c r="C185" s="71" t="s">
        <v>346</v>
      </c>
      <c r="D185" s="72">
        <v>257900</v>
      </c>
      <c r="E185" s="72">
        <v>39750.97</v>
      </c>
      <c r="F185" s="73">
        <f t="shared" si="2"/>
        <v>218149.03</v>
      </c>
    </row>
    <row r="186" spans="1:6" ht="51" x14ac:dyDescent="0.2">
      <c r="A186" s="69" t="s">
        <v>347</v>
      </c>
      <c r="B186" s="70" t="s">
        <v>31</v>
      </c>
      <c r="C186" s="71" t="s">
        <v>348</v>
      </c>
      <c r="D186" s="72">
        <v>257900</v>
      </c>
      <c r="E186" s="72">
        <v>39750.97</v>
      </c>
      <c r="F186" s="73">
        <f t="shared" si="2"/>
        <v>218149.03</v>
      </c>
    </row>
    <row r="187" spans="1:6" ht="51" x14ac:dyDescent="0.2">
      <c r="A187" s="69" t="s">
        <v>349</v>
      </c>
      <c r="B187" s="70" t="s">
        <v>31</v>
      </c>
      <c r="C187" s="71" t="s">
        <v>350</v>
      </c>
      <c r="D187" s="72">
        <v>10047300</v>
      </c>
      <c r="E187" s="72">
        <v>4809991.62</v>
      </c>
      <c r="F187" s="73">
        <f t="shared" si="2"/>
        <v>5237308.38</v>
      </c>
    </row>
    <row r="188" spans="1:6" ht="51" x14ac:dyDescent="0.2">
      <c r="A188" s="69" t="s">
        <v>351</v>
      </c>
      <c r="B188" s="70" t="s">
        <v>31</v>
      </c>
      <c r="C188" s="71" t="s">
        <v>352</v>
      </c>
      <c r="D188" s="72">
        <v>10047300</v>
      </c>
      <c r="E188" s="72">
        <v>4809991.62</v>
      </c>
      <c r="F188" s="73">
        <f t="shared" si="2"/>
        <v>5237308.38</v>
      </c>
    </row>
    <row r="189" spans="1:6" ht="38.25" x14ac:dyDescent="0.2">
      <c r="A189" s="69" t="s">
        <v>353</v>
      </c>
      <c r="B189" s="70" t="s">
        <v>31</v>
      </c>
      <c r="C189" s="71" t="s">
        <v>354</v>
      </c>
      <c r="D189" s="72">
        <v>250169800</v>
      </c>
      <c r="E189" s="72">
        <v>66536571.469999999</v>
      </c>
      <c r="F189" s="73">
        <f t="shared" si="2"/>
        <v>183633228.53</v>
      </c>
    </row>
    <row r="190" spans="1:6" ht="38.25" x14ac:dyDescent="0.2">
      <c r="A190" s="69" t="s">
        <v>355</v>
      </c>
      <c r="B190" s="70" t="s">
        <v>31</v>
      </c>
      <c r="C190" s="71" t="s">
        <v>356</v>
      </c>
      <c r="D190" s="72">
        <v>250169800</v>
      </c>
      <c r="E190" s="72">
        <v>66536571.469999999</v>
      </c>
      <c r="F190" s="73">
        <f t="shared" si="2"/>
        <v>183633228.53</v>
      </c>
    </row>
    <row r="191" spans="1:6" ht="38.25" x14ac:dyDescent="0.2">
      <c r="A191" s="69" t="s">
        <v>355</v>
      </c>
      <c r="B191" s="70" t="s">
        <v>31</v>
      </c>
      <c r="C191" s="71" t="s">
        <v>357</v>
      </c>
      <c r="D191" s="72">
        <v>23770700</v>
      </c>
      <c r="E191" s="72">
        <v>6603496.2999999998</v>
      </c>
      <c r="F191" s="73">
        <f t="shared" si="2"/>
        <v>17167203.699999999</v>
      </c>
    </row>
    <row r="192" spans="1:6" ht="38.25" x14ac:dyDescent="0.2">
      <c r="A192" s="69" t="s">
        <v>355</v>
      </c>
      <c r="B192" s="70" t="s">
        <v>31</v>
      </c>
      <c r="C192" s="71" t="s">
        <v>358</v>
      </c>
      <c r="D192" s="72">
        <v>25235700</v>
      </c>
      <c r="E192" s="72">
        <v>4941595.9800000004</v>
      </c>
      <c r="F192" s="73">
        <f t="shared" si="2"/>
        <v>20294104.02</v>
      </c>
    </row>
    <row r="193" spans="1:6" ht="38.25" x14ac:dyDescent="0.2">
      <c r="A193" s="69" t="s">
        <v>355</v>
      </c>
      <c r="B193" s="70" t="s">
        <v>31</v>
      </c>
      <c r="C193" s="71" t="s">
        <v>359</v>
      </c>
      <c r="D193" s="72">
        <v>201163400</v>
      </c>
      <c r="E193" s="72">
        <v>54991479.189999998</v>
      </c>
      <c r="F193" s="73">
        <f t="shared" si="2"/>
        <v>146171920.81</v>
      </c>
    </row>
    <row r="194" spans="1:6" ht="76.5" x14ac:dyDescent="0.2">
      <c r="A194" s="69" t="s">
        <v>360</v>
      </c>
      <c r="B194" s="70" t="s">
        <v>31</v>
      </c>
      <c r="C194" s="71" t="s">
        <v>361</v>
      </c>
      <c r="D194" s="72">
        <v>34390900</v>
      </c>
      <c r="E194" s="72">
        <v>10438056.359999999</v>
      </c>
      <c r="F194" s="73">
        <f t="shared" si="2"/>
        <v>23952843.640000001</v>
      </c>
    </row>
    <row r="195" spans="1:6" ht="63.75" x14ac:dyDescent="0.2">
      <c r="A195" s="69" t="s">
        <v>362</v>
      </c>
      <c r="B195" s="70" t="s">
        <v>31</v>
      </c>
      <c r="C195" s="71" t="s">
        <v>363</v>
      </c>
      <c r="D195" s="72">
        <v>34390900</v>
      </c>
      <c r="E195" s="72">
        <v>10438056.359999999</v>
      </c>
      <c r="F195" s="73">
        <f t="shared" si="2"/>
        <v>23952843.640000001</v>
      </c>
    </row>
    <row r="196" spans="1:6" ht="63.75" x14ac:dyDescent="0.2">
      <c r="A196" s="69" t="s">
        <v>364</v>
      </c>
      <c r="B196" s="70" t="s">
        <v>31</v>
      </c>
      <c r="C196" s="71" t="s">
        <v>365</v>
      </c>
      <c r="D196" s="72">
        <v>19000</v>
      </c>
      <c r="E196" s="72" t="s">
        <v>44</v>
      </c>
      <c r="F196" s="73">
        <f t="shared" si="2"/>
        <v>19000</v>
      </c>
    </row>
    <row r="197" spans="1:6" ht="63.75" x14ac:dyDescent="0.2">
      <c r="A197" s="69" t="s">
        <v>366</v>
      </c>
      <c r="B197" s="70" t="s">
        <v>31</v>
      </c>
      <c r="C197" s="71" t="s">
        <v>367</v>
      </c>
      <c r="D197" s="72">
        <v>19000</v>
      </c>
      <c r="E197" s="72" t="s">
        <v>44</v>
      </c>
      <c r="F197" s="73">
        <f t="shared" si="2"/>
        <v>19000</v>
      </c>
    </row>
    <row r="198" spans="1:6" ht="63.75" x14ac:dyDescent="0.2">
      <c r="A198" s="69" t="s">
        <v>368</v>
      </c>
      <c r="B198" s="70" t="s">
        <v>31</v>
      </c>
      <c r="C198" s="71" t="s">
        <v>369</v>
      </c>
      <c r="D198" s="72">
        <v>1106200</v>
      </c>
      <c r="E198" s="72">
        <v>239872.38</v>
      </c>
      <c r="F198" s="73">
        <f t="shared" si="2"/>
        <v>866327.62</v>
      </c>
    </row>
    <row r="199" spans="1:6" ht="63.75" x14ac:dyDescent="0.2">
      <c r="A199" s="69" t="s">
        <v>370</v>
      </c>
      <c r="B199" s="70" t="s">
        <v>31</v>
      </c>
      <c r="C199" s="71" t="s">
        <v>371</v>
      </c>
      <c r="D199" s="72">
        <v>1106200</v>
      </c>
      <c r="E199" s="72">
        <v>239872.38</v>
      </c>
      <c r="F199" s="73">
        <f t="shared" si="2"/>
        <v>866327.62</v>
      </c>
    </row>
    <row r="200" spans="1:6" ht="63.75" x14ac:dyDescent="0.2">
      <c r="A200" s="69" t="s">
        <v>372</v>
      </c>
      <c r="B200" s="70" t="s">
        <v>31</v>
      </c>
      <c r="C200" s="71" t="s">
        <v>373</v>
      </c>
      <c r="D200" s="72">
        <v>74000</v>
      </c>
      <c r="E200" s="72">
        <v>73558.460000000006</v>
      </c>
      <c r="F200" s="73">
        <f t="shared" si="2"/>
        <v>441.5399999999936</v>
      </c>
    </row>
    <row r="201" spans="1:6" ht="76.5" x14ac:dyDescent="0.2">
      <c r="A201" s="69" t="s">
        <v>374</v>
      </c>
      <c r="B201" s="70" t="s">
        <v>31</v>
      </c>
      <c r="C201" s="71" t="s">
        <v>375</v>
      </c>
      <c r="D201" s="72">
        <v>74000</v>
      </c>
      <c r="E201" s="72">
        <v>73558.460000000006</v>
      </c>
      <c r="F201" s="73">
        <f t="shared" si="2"/>
        <v>441.5399999999936</v>
      </c>
    </row>
    <row r="202" spans="1:6" ht="38.25" x14ac:dyDescent="0.2">
      <c r="A202" s="69" t="s">
        <v>376</v>
      </c>
      <c r="B202" s="70" t="s">
        <v>31</v>
      </c>
      <c r="C202" s="71" t="s">
        <v>377</v>
      </c>
      <c r="D202" s="72">
        <v>13941100</v>
      </c>
      <c r="E202" s="72">
        <v>4038464.93</v>
      </c>
      <c r="F202" s="73">
        <f t="shared" si="2"/>
        <v>9902635.0700000003</v>
      </c>
    </row>
    <row r="203" spans="1:6" ht="38.25" x14ac:dyDescent="0.2">
      <c r="A203" s="69" t="s">
        <v>378</v>
      </c>
      <c r="B203" s="70" t="s">
        <v>31</v>
      </c>
      <c r="C203" s="71" t="s">
        <v>379</v>
      </c>
      <c r="D203" s="72">
        <v>13941100</v>
      </c>
      <c r="E203" s="72">
        <v>4038464.93</v>
      </c>
      <c r="F203" s="73">
        <f t="shared" si="2"/>
        <v>9902635.0700000003</v>
      </c>
    </row>
    <row r="204" spans="1:6" ht="51" x14ac:dyDescent="0.2">
      <c r="A204" s="69" t="s">
        <v>380</v>
      </c>
      <c r="B204" s="70" t="s">
        <v>31</v>
      </c>
      <c r="C204" s="71" t="s">
        <v>381</v>
      </c>
      <c r="D204" s="72">
        <v>334800</v>
      </c>
      <c r="E204" s="72">
        <v>172525.6</v>
      </c>
      <c r="F204" s="73">
        <f t="shared" si="2"/>
        <v>162274.4</v>
      </c>
    </row>
    <row r="205" spans="1:6" ht="51" x14ac:dyDescent="0.2">
      <c r="A205" s="69" t="s">
        <v>382</v>
      </c>
      <c r="B205" s="70" t="s">
        <v>31</v>
      </c>
      <c r="C205" s="71" t="s">
        <v>383</v>
      </c>
      <c r="D205" s="72">
        <v>334800</v>
      </c>
      <c r="E205" s="72">
        <v>172525.6</v>
      </c>
      <c r="F205" s="73">
        <f t="shared" si="2"/>
        <v>162274.4</v>
      </c>
    </row>
    <row r="206" spans="1:6" ht="76.5" x14ac:dyDescent="0.2">
      <c r="A206" s="69" t="s">
        <v>384</v>
      </c>
      <c r="B206" s="70" t="s">
        <v>31</v>
      </c>
      <c r="C206" s="71" t="s">
        <v>385</v>
      </c>
      <c r="D206" s="72">
        <v>311200</v>
      </c>
      <c r="E206" s="72" t="s">
        <v>44</v>
      </c>
      <c r="F206" s="73">
        <f t="shared" si="2"/>
        <v>311200</v>
      </c>
    </row>
    <row r="207" spans="1:6" ht="89.25" x14ac:dyDescent="0.2">
      <c r="A207" s="69" t="s">
        <v>386</v>
      </c>
      <c r="B207" s="70" t="s">
        <v>31</v>
      </c>
      <c r="C207" s="71" t="s">
        <v>387</v>
      </c>
      <c r="D207" s="72">
        <v>311200</v>
      </c>
      <c r="E207" s="72" t="s">
        <v>44</v>
      </c>
      <c r="F207" s="73">
        <f t="shared" si="2"/>
        <v>311200</v>
      </c>
    </row>
    <row r="208" spans="1:6" ht="63.75" x14ac:dyDescent="0.2">
      <c r="A208" s="69" t="s">
        <v>388</v>
      </c>
      <c r="B208" s="70" t="s">
        <v>31</v>
      </c>
      <c r="C208" s="71" t="s">
        <v>389</v>
      </c>
      <c r="D208" s="72">
        <v>3900</v>
      </c>
      <c r="E208" s="72" t="s">
        <v>44</v>
      </c>
      <c r="F208" s="73">
        <f t="shared" si="2"/>
        <v>3900</v>
      </c>
    </row>
    <row r="209" spans="1:6" ht="63.75" x14ac:dyDescent="0.2">
      <c r="A209" s="69" t="s">
        <v>390</v>
      </c>
      <c r="B209" s="70" t="s">
        <v>31</v>
      </c>
      <c r="C209" s="71" t="s">
        <v>391</v>
      </c>
      <c r="D209" s="72">
        <v>3900</v>
      </c>
      <c r="E209" s="72" t="s">
        <v>44</v>
      </c>
      <c r="F209" s="73">
        <f t="shared" si="2"/>
        <v>3900</v>
      </c>
    </row>
    <row r="210" spans="1:6" ht="102" x14ac:dyDescent="0.2">
      <c r="A210" s="74" t="s">
        <v>392</v>
      </c>
      <c r="B210" s="70" t="s">
        <v>31</v>
      </c>
      <c r="C210" s="71" t="s">
        <v>393</v>
      </c>
      <c r="D210" s="72">
        <v>34124800</v>
      </c>
      <c r="E210" s="72">
        <v>8882263.5299999993</v>
      </c>
      <c r="F210" s="73">
        <f t="shared" si="2"/>
        <v>25242536.469999999</v>
      </c>
    </row>
    <row r="211" spans="1:6" ht="102" x14ac:dyDescent="0.2">
      <c r="A211" s="74" t="s">
        <v>394</v>
      </c>
      <c r="B211" s="70" t="s">
        <v>31</v>
      </c>
      <c r="C211" s="71" t="s">
        <v>395</v>
      </c>
      <c r="D211" s="72">
        <v>34124800</v>
      </c>
      <c r="E211" s="72">
        <v>8882263.5299999993</v>
      </c>
      <c r="F211" s="73">
        <f t="shared" si="2"/>
        <v>25242536.469999999</v>
      </c>
    </row>
    <row r="212" spans="1:6" ht="51" x14ac:dyDescent="0.2">
      <c r="A212" s="69" t="s">
        <v>396</v>
      </c>
      <c r="B212" s="70" t="s">
        <v>31</v>
      </c>
      <c r="C212" s="71" t="s">
        <v>397</v>
      </c>
      <c r="D212" s="72">
        <v>3764200</v>
      </c>
      <c r="E212" s="72" t="s">
        <v>44</v>
      </c>
      <c r="F212" s="73">
        <f t="shared" si="2"/>
        <v>3764200</v>
      </c>
    </row>
    <row r="213" spans="1:6" ht="38.25" x14ac:dyDescent="0.2">
      <c r="A213" s="69" t="s">
        <v>398</v>
      </c>
      <c r="B213" s="70" t="s">
        <v>31</v>
      </c>
      <c r="C213" s="71" t="s">
        <v>399</v>
      </c>
      <c r="D213" s="72">
        <v>34546300</v>
      </c>
      <c r="E213" s="72">
        <v>7278901.6200000001</v>
      </c>
      <c r="F213" s="73">
        <f t="shared" ref="F213:F232" si="3">IF(OR(D213="-",IF(E213="-",0,E213)&gt;=IF(D213="-",0,D213)),"-",IF(D213="-",0,D213)-IF(E213="-",0,E213))</f>
        <v>27267398.379999999</v>
      </c>
    </row>
    <row r="214" spans="1:6" ht="51" x14ac:dyDescent="0.2">
      <c r="A214" s="69" t="s">
        <v>400</v>
      </c>
      <c r="B214" s="70" t="s">
        <v>31</v>
      </c>
      <c r="C214" s="71" t="s">
        <v>401</v>
      </c>
      <c r="D214" s="72">
        <v>34546300</v>
      </c>
      <c r="E214" s="72">
        <v>7278901.6200000001</v>
      </c>
      <c r="F214" s="73">
        <f t="shared" si="3"/>
        <v>27267398.379999999</v>
      </c>
    </row>
    <row r="215" spans="1:6" ht="25.5" x14ac:dyDescent="0.2">
      <c r="A215" s="69" t="s">
        <v>402</v>
      </c>
      <c r="B215" s="70" t="s">
        <v>31</v>
      </c>
      <c r="C215" s="71" t="s">
        <v>403</v>
      </c>
      <c r="D215" s="72">
        <v>1720400</v>
      </c>
      <c r="E215" s="72">
        <v>414353.33</v>
      </c>
      <c r="F215" s="73">
        <f t="shared" si="3"/>
        <v>1306046.67</v>
      </c>
    </row>
    <row r="216" spans="1:6" ht="38.25" x14ac:dyDescent="0.2">
      <c r="A216" s="69" t="s">
        <v>404</v>
      </c>
      <c r="B216" s="70" t="s">
        <v>31</v>
      </c>
      <c r="C216" s="71" t="s">
        <v>405</v>
      </c>
      <c r="D216" s="72">
        <v>1720400</v>
      </c>
      <c r="E216" s="72">
        <v>414353.33</v>
      </c>
      <c r="F216" s="73">
        <f t="shared" si="3"/>
        <v>1306046.67</v>
      </c>
    </row>
    <row r="217" spans="1:6" x14ac:dyDescent="0.2">
      <c r="A217" s="69" t="s">
        <v>406</v>
      </c>
      <c r="B217" s="70" t="s">
        <v>31</v>
      </c>
      <c r="C217" s="71" t="s">
        <v>407</v>
      </c>
      <c r="D217" s="72">
        <v>378784600</v>
      </c>
      <c r="E217" s="72">
        <v>90946948.780000001</v>
      </c>
      <c r="F217" s="73">
        <f t="shared" si="3"/>
        <v>287837651.22000003</v>
      </c>
    </row>
    <row r="218" spans="1:6" ht="25.5" x14ac:dyDescent="0.2">
      <c r="A218" s="69" t="s">
        <v>408</v>
      </c>
      <c r="B218" s="70" t="s">
        <v>31</v>
      </c>
      <c r="C218" s="71" t="s">
        <v>409</v>
      </c>
      <c r="D218" s="72">
        <v>378784600</v>
      </c>
      <c r="E218" s="72">
        <v>90946948.780000001</v>
      </c>
      <c r="F218" s="73">
        <f t="shared" si="3"/>
        <v>287837651.22000003</v>
      </c>
    </row>
    <row r="219" spans="1:6" x14ac:dyDescent="0.2">
      <c r="A219" s="69" t="s">
        <v>410</v>
      </c>
      <c r="B219" s="70" t="s">
        <v>31</v>
      </c>
      <c r="C219" s="71" t="s">
        <v>411</v>
      </c>
      <c r="D219" s="72">
        <v>6377400</v>
      </c>
      <c r="E219" s="72">
        <v>1129331.44</v>
      </c>
      <c r="F219" s="73">
        <f t="shared" si="3"/>
        <v>5248068.5600000005</v>
      </c>
    </row>
    <row r="220" spans="1:6" ht="63.75" x14ac:dyDescent="0.2">
      <c r="A220" s="69" t="s">
        <v>412</v>
      </c>
      <c r="B220" s="70" t="s">
        <v>31</v>
      </c>
      <c r="C220" s="71" t="s">
        <v>413</v>
      </c>
      <c r="D220" s="72">
        <v>432900</v>
      </c>
      <c r="E220" s="72">
        <v>167129.5</v>
      </c>
      <c r="F220" s="73">
        <f t="shared" si="3"/>
        <v>265770.5</v>
      </c>
    </row>
    <row r="221" spans="1:6" ht="76.5" x14ac:dyDescent="0.2">
      <c r="A221" s="69" t="s">
        <v>414</v>
      </c>
      <c r="B221" s="70" t="s">
        <v>31</v>
      </c>
      <c r="C221" s="71" t="s">
        <v>415</v>
      </c>
      <c r="D221" s="72">
        <v>432900</v>
      </c>
      <c r="E221" s="72">
        <v>167129.5</v>
      </c>
      <c r="F221" s="73">
        <f t="shared" si="3"/>
        <v>265770.5</v>
      </c>
    </row>
    <row r="222" spans="1:6" ht="25.5" x14ac:dyDescent="0.2">
      <c r="A222" s="69" t="s">
        <v>416</v>
      </c>
      <c r="B222" s="70" t="s">
        <v>31</v>
      </c>
      <c r="C222" s="71" t="s">
        <v>417</v>
      </c>
      <c r="D222" s="72">
        <v>5944500</v>
      </c>
      <c r="E222" s="72">
        <v>962201.94</v>
      </c>
      <c r="F222" s="73">
        <f t="shared" si="3"/>
        <v>4982298.0600000005</v>
      </c>
    </row>
    <row r="223" spans="1:6" ht="38.25" x14ac:dyDescent="0.2">
      <c r="A223" s="69" t="s">
        <v>418</v>
      </c>
      <c r="B223" s="70" t="s">
        <v>31</v>
      </c>
      <c r="C223" s="71" t="s">
        <v>419</v>
      </c>
      <c r="D223" s="72">
        <v>5944500</v>
      </c>
      <c r="E223" s="72">
        <v>962201.94</v>
      </c>
      <c r="F223" s="73">
        <f t="shared" si="3"/>
        <v>4982298.0600000005</v>
      </c>
    </row>
    <row r="224" spans="1:6" ht="76.5" x14ac:dyDescent="0.2">
      <c r="A224" s="69" t="s">
        <v>420</v>
      </c>
      <c r="B224" s="70" t="s">
        <v>31</v>
      </c>
      <c r="C224" s="71" t="s">
        <v>421</v>
      </c>
      <c r="D224" s="72" t="s">
        <v>44</v>
      </c>
      <c r="E224" s="72">
        <v>1403.53</v>
      </c>
      <c r="F224" s="73" t="str">
        <f t="shared" si="3"/>
        <v>-</v>
      </c>
    </row>
    <row r="225" spans="1:6" ht="102" x14ac:dyDescent="0.2">
      <c r="A225" s="74" t="s">
        <v>422</v>
      </c>
      <c r="B225" s="70" t="s">
        <v>31</v>
      </c>
      <c r="C225" s="71" t="s">
        <v>423</v>
      </c>
      <c r="D225" s="72" t="s">
        <v>44</v>
      </c>
      <c r="E225" s="72">
        <v>1403.53</v>
      </c>
      <c r="F225" s="73" t="str">
        <f t="shared" si="3"/>
        <v>-</v>
      </c>
    </row>
    <row r="226" spans="1:6" ht="89.25" x14ac:dyDescent="0.2">
      <c r="A226" s="74" t="s">
        <v>424</v>
      </c>
      <c r="B226" s="70" t="s">
        <v>31</v>
      </c>
      <c r="C226" s="71" t="s">
        <v>425</v>
      </c>
      <c r="D226" s="72" t="s">
        <v>44</v>
      </c>
      <c r="E226" s="72">
        <v>1403.53</v>
      </c>
      <c r="F226" s="73" t="str">
        <f t="shared" si="3"/>
        <v>-</v>
      </c>
    </row>
    <row r="227" spans="1:6" ht="38.25" x14ac:dyDescent="0.2">
      <c r="A227" s="69" t="s">
        <v>426</v>
      </c>
      <c r="B227" s="70" t="s">
        <v>31</v>
      </c>
      <c r="C227" s="71" t="s">
        <v>427</v>
      </c>
      <c r="D227" s="72" t="s">
        <v>44</v>
      </c>
      <c r="E227" s="72">
        <v>1403.53</v>
      </c>
      <c r="F227" s="73" t="str">
        <f t="shared" si="3"/>
        <v>-</v>
      </c>
    </row>
    <row r="228" spans="1:6" ht="38.25" x14ac:dyDescent="0.2">
      <c r="A228" s="69" t="s">
        <v>1465</v>
      </c>
      <c r="B228" s="70" t="s">
        <v>31</v>
      </c>
      <c r="C228" s="71" t="s">
        <v>1464</v>
      </c>
      <c r="D228" s="72" t="s">
        <v>44</v>
      </c>
      <c r="E228" s="72">
        <v>1403.53</v>
      </c>
      <c r="F228" s="73" t="str">
        <f t="shared" si="3"/>
        <v>-</v>
      </c>
    </row>
    <row r="229" spans="1:6" ht="51" x14ac:dyDescent="0.2">
      <c r="A229" s="69" t="s">
        <v>428</v>
      </c>
      <c r="B229" s="70" t="s">
        <v>31</v>
      </c>
      <c r="C229" s="71" t="s">
        <v>429</v>
      </c>
      <c r="D229" s="72">
        <v>-3050122.19</v>
      </c>
      <c r="E229" s="72">
        <v>-3061157.48</v>
      </c>
      <c r="F229" s="73">
        <f t="shared" si="3"/>
        <v>11035.290000000037</v>
      </c>
    </row>
    <row r="230" spans="1:6" ht="51" x14ac:dyDescent="0.2">
      <c r="A230" s="69" t="s">
        <v>430</v>
      </c>
      <c r="B230" s="70" t="s">
        <v>31</v>
      </c>
      <c r="C230" s="71" t="s">
        <v>431</v>
      </c>
      <c r="D230" s="72">
        <v>-3050122.19</v>
      </c>
      <c r="E230" s="72">
        <v>-3061157.48</v>
      </c>
      <c r="F230" s="73">
        <f t="shared" si="3"/>
        <v>11035.290000000037</v>
      </c>
    </row>
    <row r="231" spans="1:6" ht="153" x14ac:dyDescent="0.2">
      <c r="A231" s="74" t="s">
        <v>432</v>
      </c>
      <c r="B231" s="70" t="s">
        <v>31</v>
      </c>
      <c r="C231" s="71" t="s">
        <v>433</v>
      </c>
      <c r="D231" s="72" t="s">
        <v>44</v>
      </c>
      <c r="E231" s="72">
        <v>-9832.35</v>
      </c>
      <c r="F231" s="73" t="str">
        <f t="shared" si="3"/>
        <v>-</v>
      </c>
    </row>
    <row r="232" spans="1:6" ht="51" x14ac:dyDescent="0.2">
      <c r="A232" s="69" t="s">
        <v>434</v>
      </c>
      <c r="B232" s="70" t="s">
        <v>31</v>
      </c>
      <c r="C232" s="71" t="s">
        <v>435</v>
      </c>
      <c r="D232" s="72">
        <v>-3050122.19</v>
      </c>
      <c r="E232" s="72">
        <v>-3051325.13</v>
      </c>
      <c r="F232" s="73">
        <f t="shared" si="3"/>
        <v>1202.9399999999441</v>
      </c>
    </row>
    <row r="233" spans="1:6" x14ac:dyDescent="0.2">
      <c r="A233" s="25"/>
      <c r="B233" s="26"/>
      <c r="C233" s="26"/>
      <c r="D233" s="27"/>
      <c r="E233" s="27"/>
      <c r="F233" s="2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77"/>
  <sheetViews>
    <sheetView showGridLines="0" topLeftCell="A670" workbookViewId="0">
      <selection activeCell="D677" sqref="D677"/>
    </sheetView>
  </sheetViews>
  <sheetFormatPr defaultRowHeight="15" x14ac:dyDescent="0.2"/>
  <cols>
    <col min="1" max="1" width="45.7109375" style="34" customWidth="1"/>
    <col min="2" max="2" width="4.28515625" style="34" customWidth="1"/>
    <col min="3" max="3" width="40.7109375" style="34" customWidth="1"/>
    <col min="4" max="4" width="18.85546875" style="34" customWidth="1"/>
    <col min="5" max="5" width="18.7109375" style="34" customWidth="1"/>
    <col min="6" max="6" width="18.7109375" customWidth="1"/>
  </cols>
  <sheetData>
    <row r="2" spans="1:6" ht="12.75" x14ac:dyDescent="0.2">
      <c r="A2" s="121" t="s">
        <v>436</v>
      </c>
      <c r="B2" s="121"/>
      <c r="C2" s="121"/>
      <c r="D2" s="121"/>
      <c r="E2" s="35"/>
      <c r="F2" s="14" t="s">
        <v>437</v>
      </c>
    </row>
    <row r="3" spans="1:6" ht="12.75" x14ac:dyDescent="0.2">
      <c r="A3" s="12"/>
      <c r="B3" s="12"/>
      <c r="C3" s="2"/>
      <c r="D3" s="14"/>
      <c r="E3" s="14"/>
      <c r="F3" s="14"/>
    </row>
    <row r="4" spans="1:6" ht="12.75" x14ac:dyDescent="0.2">
      <c r="A4" s="122" t="s">
        <v>21</v>
      </c>
      <c r="B4" s="107" t="s">
        <v>22</v>
      </c>
      <c r="C4" s="119" t="s">
        <v>438</v>
      </c>
      <c r="D4" s="110" t="s">
        <v>24</v>
      </c>
      <c r="E4" s="125" t="s">
        <v>25</v>
      </c>
      <c r="F4" s="116" t="s">
        <v>26</v>
      </c>
    </row>
    <row r="5" spans="1:6" ht="12.75" x14ac:dyDescent="0.2">
      <c r="A5" s="123"/>
      <c r="B5" s="108"/>
      <c r="C5" s="120"/>
      <c r="D5" s="111"/>
      <c r="E5" s="126"/>
      <c r="F5" s="117"/>
    </row>
    <row r="6" spans="1:6" ht="12.75" x14ac:dyDescent="0.2">
      <c r="A6" s="123"/>
      <c r="B6" s="108"/>
      <c r="C6" s="120"/>
      <c r="D6" s="111"/>
      <c r="E6" s="126"/>
      <c r="F6" s="117"/>
    </row>
    <row r="7" spans="1:6" ht="1.5" customHeight="1" x14ac:dyDescent="0.2">
      <c r="A7" s="123"/>
      <c r="B7" s="108"/>
      <c r="C7" s="120"/>
      <c r="D7" s="111"/>
      <c r="E7" s="126"/>
      <c r="F7" s="117"/>
    </row>
    <row r="8" spans="1:6" ht="12.75" hidden="1" x14ac:dyDescent="0.2">
      <c r="A8" s="123"/>
      <c r="B8" s="108"/>
      <c r="C8" s="120"/>
      <c r="D8" s="111"/>
      <c r="E8" s="126"/>
      <c r="F8" s="117"/>
    </row>
    <row r="9" spans="1:6" ht="12.75" hidden="1" x14ac:dyDescent="0.2">
      <c r="A9" s="123"/>
      <c r="B9" s="108"/>
      <c r="C9" s="120"/>
      <c r="D9" s="111"/>
      <c r="E9" s="126"/>
      <c r="F9" s="117"/>
    </row>
    <row r="10" spans="1:6" ht="12.75" hidden="1" x14ac:dyDescent="0.2">
      <c r="A10" s="123"/>
      <c r="B10" s="108"/>
      <c r="C10" s="36"/>
      <c r="D10" s="111"/>
      <c r="E10" s="37"/>
      <c r="F10" s="29"/>
    </row>
    <row r="11" spans="1:6" ht="12.75" hidden="1" x14ac:dyDescent="0.2">
      <c r="A11" s="124"/>
      <c r="B11" s="109"/>
      <c r="C11" s="38"/>
      <c r="D11" s="112"/>
      <c r="E11" s="39"/>
      <c r="F11" s="30"/>
    </row>
    <row r="12" spans="1:6" ht="13.5" thickBot="1" x14ac:dyDescent="0.25">
      <c r="A12" s="19">
        <v>1</v>
      </c>
      <c r="B12" s="20">
        <v>2</v>
      </c>
      <c r="C12" s="21">
        <v>3</v>
      </c>
      <c r="D12" s="22" t="s">
        <v>27</v>
      </c>
      <c r="E12" s="31" t="s">
        <v>28</v>
      </c>
      <c r="F12" s="24" t="s">
        <v>29</v>
      </c>
    </row>
    <row r="13" spans="1:6" ht="12.75" x14ac:dyDescent="0.2">
      <c r="A13" s="40" t="s">
        <v>439</v>
      </c>
      <c r="B13" s="41" t="s">
        <v>440</v>
      </c>
      <c r="C13" s="42" t="s">
        <v>441</v>
      </c>
      <c r="D13" s="43">
        <v>1302409400</v>
      </c>
      <c r="E13" s="44">
        <v>287076559.64999998</v>
      </c>
      <c r="F13" s="45">
        <f>IF(OR(D13="-",IF(E13="-",0,E13)&gt;=IF(D13="-",0,D13)),"-",IF(D13="-",0,D13)-IF(E13="-",0,E13))</f>
        <v>1015332840.35</v>
      </c>
    </row>
    <row r="14" spans="1:6" ht="12.75" x14ac:dyDescent="0.2">
      <c r="A14" s="46" t="s">
        <v>33</v>
      </c>
      <c r="B14" s="47"/>
      <c r="C14" s="48"/>
      <c r="D14" s="49"/>
      <c r="E14" s="50"/>
      <c r="F14" s="32"/>
    </row>
    <row r="15" spans="1:6" ht="12.75" x14ac:dyDescent="0.2">
      <c r="A15" s="51" t="s">
        <v>442</v>
      </c>
      <c r="B15" s="52" t="s">
        <v>440</v>
      </c>
      <c r="C15" s="53" t="s">
        <v>443</v>
      </c>
      <c r="D15" s="54">
        <v>2236700</v>
      </c>
      <c r="E15" s="55">
        <v>584783.34</v>
      </c>
      <c r="F15" s="56">
        <f t="shared" ref="F15:F78" si="0">IF(OR(D15="-",IF(E15="-",0,E15)&gt;=IF(D15="-",0,D15)),"-",IF(D15="-",0,D15)-IF(E15="-",0,E15))</f>
        <v>1651916.6600000001</v>
      </c>
    </row>
    <row r="16" spans="1:6" ht="12.75" x14ac:dyDescent="0.2">
      <c r="A16" s="40" t="s">
        <v>444</v>
      </c>
      <c r="B16" s="41" t="s">
        <v>440</v>
      </c>
      <c r="C16" s="42" t="s">
        <v>445</v>
      </c>
      <c r="D16" s="43">
        <v>2236700</v>
      </c>
      <c r="E16" s="44">
        <v>584783.34</v>
      </c>
      <c r="F16" s="45">
        <f t="shared" si="0"/>
        <v>1651916.6600000001</v>
      </c>
    </row>
    <row r="17" spans="1:6" ht="51" x14ac:dyDescent="0.2">
      <c r="A17" s="51" t="s">
        <v>446</v>
      </c>
      <c r="B17" s="52" t="s">
        <v>440</v>
      </c>
      <c r="C17" s="53" t="s">
        <v>447</v>
      </c>
      <c r="D17" s="54">
        <v>1738300</v>
      </c>
      <c r="E17" s="55">
        <v>318959.34000000003</v>
      </c>
      <c r="F17" s="56">
        <f t="shared" si="0"/>
        <v>1419340.66</v>
      </c>
    </row>
    <row r="18" spans="1:6" ht="25.5" x14ac:dyDescent="0.2">
      <c r="A18" s="51" t="s">
        <v>448</v>
      </c>
      <c r="B18" s="52" t="s">
        <v>440</v>
      </c>
      <c r="C18" s="53" t="s">
        <v>449</v>
      </c>
      <c r="D18" s="54">
        <v>1738300</v>
      </c>
      <c r="E18" s="55">
        <v>318959.34000000003</v>
      </c>
      <c r="F18" s="56">
        <f t="shared" si="0"/>
        <v>1419340.66</v>
      </c>
    </row>
    <row r="19" spans="1:6" ht="12.75" x14ac:dyDescent="0.2">
      <c r="A19" s="51" t="s">
        <v>442</v>
      </c>
      <c r="B19" s="52" t="s">
        <v>440</v>
      </c>
      <c r="C19" s="53" t="s">
        <v>450</v>
      </c>
      <c r="D19" s="54">
        <v>1738300</v>
      </c>
      <c r="E19" s="55">
        <v>318959.34000000003</v>
      </c>
      <c r="F19" s="56">
        <f t="shared" si="0"/>
        <v>1419340.66</v>
      </c>
    </row>
    <row r="20" spans="1:6" ht="51" x14ac:dyDescent="0.2">
      <c r="A20" s="51" t="s">
        <v>451</v>
      </c>
      <c r="B20" s="52" t="s">
        <v>440</v>
      </c>
      <c r="C20" s="53" t="s">
        <v>452</v>
      </c>
      <c r="D20" s="54">
        <v>1696300</v>
      </c>
      <c r="E20" s="55">
        <v>318959.34000000003</v>
      </c>
      <c r="F20" s="56">
        <f t="shared" si="0"/>
        <v>1377340.66</v>
      </c>
    </row>
    <row r="21" spans="1:6" ht="25.5" x14ac:dyDescent="0.2">
      <c r="A21" s="51" t="s">
        <v>453</v>
      </c>
      <c r="B21" s="52" t="s">
        <v>440</v>
      </c>
      <c r="C21" s="53" t="s">
        <v>454</v>
      </c>
      <c r="D21" s="54">
        <v>1149900</v>
      </c>
      <c r="E21" s="55">
        <v>198702.63</v>
      </c>
      <c r="F21" s="56">
        <f t="shared" si="0"/>
        <v>951197.37</v>
      </c>
    </row>
    <row r="22" spans="1:6" ht="38.25" x14ac:dyDescent="0.2">
      <c r="A22" s="51" t="s">
        <v>455</v>
      </c>
      <c r="B22" s="52" t="s">
        <v>440</v>
      </c>
      <c r="C22" s="53" t="s">
        <v>456</v>
      </c>
      <c r="D22" s="54">
        <v>152900</v>
      </c>
      <c r="E22" s="55">
        <v>25571</v>
      </c>
      <c r="F22" s="56">
        <f t="shared" si="0"/>
        <v>127329</v>
      </c>
    </row>
    <row r="23" spans="1:6" ht="51" x14ac:dyDescent="0.2">
      <c r="A23" s="51" t="s">
        <v>457</v>
      </c>
      <c r="B23" s="52" t="s">
        <v>440</v>
      </c>
      <c r="C23" s="53" t="s">
        <v>458</v>
      </c>
      <c r="D23" s="54">
        <v>393500</v>
      </c>
      <c r="E23" s="55">
        <v>94685.71</v>
      </c>
      <c r="F23" s="56">
        <f t="shared" si="0"/>
        <v>298814.28999999998</v>
      </c>
    </row>
    <row r="24" spans="1:6" ht="51" x14ac:dyDescent="0.2">
      <c r="A24" s="51" t="s">
        <v>459</v>
      </c>
      <c r="B24" s="52" t="s">
        <v>440</v>
      </c>
      <c r="C24" s="53" t="s">
        <v>460</v>
      </c>
      <c r="D24" s="54">
        <v>42000</v>
      </c>
      <c r="E24" s="55" t="s">
        <v>44</v>
      </c>
      <c r="F24" s="56">
        <f t="shared" si="0"/>
        <v>42000</v>
      </c>
    </row>
    <row r="25" spans="1:6" ht="38.25" x14ac:dyDescent="0.2">
      <c r="A25" s="51" t="s">
        <v>461</v>
      </c>
      <c r="B25" s="52" t="s">
        <v>440</v>
      </c>
      <c r="C25" s="53" t="s">
        <v>462</v>
      </c>
      <c r="D25" s="54">
        <v>42000</v>
      </c>
      <c r="E25" s="55" t="s">
        <v>44</v>
      </c>
      <c r="F25" s="56">
        <f t="shared" si="0"/>
        <v>42000</v>
      </c>
    </row>
    <row r="26" spans="1:6" ht="12.75" x14ac:dyDescent="0.2">
      <c r="A26" s="51" t="s">
        <v>463</v>
      </c>
      <c r="B26" s="52" t="s">
        <v>440</v>
      </c>
      <c r="C26" s="53" t="s">
        <v>464</v>
      </c>
      <c r="D26" s="54">
        <v>498400</v>
      </c>
      <c r="E26" s="55">
        <v>265824</v>
      </c>
      <c r="F26" s="56">
        <f t="shared" si="0"/>
        <v>232576</v>
      </c>
    </row>
    <row r="27" spans="1:6" ht="25.5" x14ac:dyDescent="0.2">
      <c r="A27" s="51" t="s">
        <v>448</v>
      </c>
      <c r="B27" s="52" t="s">
        <v>440</v>
      </c>
      <c r="C27" s="53" t="s">
        <v>465</v>
      </c>
      <c r="D27" s="54">
        <v>498400</v>
      </c>
      <c r="E27" s="55">
        <v>265824</v>
      </c>
      <c r="F27" s="56">
        <f t="shared" si="0"/>
        <v>232576</v>
      </c>
    </row>
    <row r="28" spans="1:6" ht="12.75" x14ac:dyDescent="0.2">
      <c r="A28" s="51" t="s">
        <v>442</v>
      </c>
      <c r="B28" s="52" t="s">
        <v>440</v>
      </c>
      <c r="C28" s="53" t="s">
        <v>466</v>
      </c>
      <c r="D28" s="54">
        <v>498400</v>
      </c>
      <c r="E28" s="55">
        <v>265824</v>
      </c>
      <c r="F28" s="56">
        <f t="shared" si="0"/>
        <v>232576</v>
      </c>
    </row>
    <row r="29" spans="1:6" ht="51" x14ac:dyDescent="0.2">
      <c r="A29" s="51" t="s">
        <v>467</v>
      </c>
      <c r="B29" s="52" t="s">
        <v>440</v>
      </c>
      <c r="C29" s="53" t="s">
        <v>468</v>
      </c>
      <c r="D29" s="54">
        <v>459900</v>
      </c>
      <c r="E29" s="55">
        <v>265824</v>
      </c>
      <c r="F29" s="56">
        <f t="shared" si="0"/>
        <v>194076</v>
      </c>
    </row>
    <row r="30" spans="1:6" ht="38.25" x14ac:dyDescent="0.2">
      <c r="A30" s="51" t="s">
        <v>461</v>
      </c>
      <c r="B30" s="52" t="s">
        <v>440</v>
      </c>
      <c r="C30" s="53" t="s">
        <v>469</v>
      </c>
      <c r="D30" s="54">
        <v>459900</v>
      </c>
      <c r="E30" s="55">
        <v>265824</v>
      </c>
      <c r="F30" s="56">
        <f t="shared" si="0"/>
        <v>194076</v>
      </c>
    </row>
    <row r="31" spans="1:6" ht="38.25" x14ac:dyDescent="0.2">
      <c r="A31" s="51" t="s">
        <v>470</v>
      </c>
      <c r="B31" s="52" t="s">
        <v>440</v>
      </c>
      <c r="C31" s="53" t="s">
        <v>471</v>
      </c>
      <c r="D31" s="54">
        <v>38500</v>
      </c>
      <c r="E31" s="55" t="s">
        <v>44</v>
      </c>
      <c r="F31" s="56">
        <f t="shared" si="0"/>
        <v>38500</v>
      </c>
    </row>
    <row r="32" spans="1:6" ht="38.25" x14ac:dyDescent="0.2">
      <c r="A32" s="51" t="s">
        <v>461</v>
      </c>
      <c r="B32" s="52" t="s">
        <v>440</v>
      </c>
      <c r="C32" s="53" t="s">
        <v>472</v>
      </c>
      <c r="D32" s="54">
        <v>38000</v>
      </c>
      <c r="E32" s="55" t="s">
        <v>44</v>
      </c>
      <c r="F32" s="56">
        <f t="shared" si="0"/>
        <v>38000</v>
      </c>
    </row>
    <row r="33" spans="1:6" ht="25.5" x14ac:dyDescent="0.2">
      <c r="A33" s="51" t="s">
        <v>473</v>
      </c>
      <c r="B33" s="52" t="s">
        <v>440</v>
      </c>
      <c r="C33" s="53" t="s">
        <v>474</v>
      </c>
      <c r="D33" s="54">
        <v>500</v>
      </c>
      <c r="E33" s="55" t="s">
        <v>44</v>
      </c>
      <c r="F33" s="56">
        <f t="shared" si="0"/>
        <v>500</v>
      </c>
    </row>
    <row r="34" spans="1:6" ht="12.75" x14ac:dyDescent="0.2">
      <c r="A34" s="51" t="s">
        <v>475</v>
      </c>
      <c r="B34" s="52" t="s">
        <v>440</v>
      </c>
      <c r="C34" s="53" t="s">
        <v>476</v>
      </c>
      <c r="D34" s="54">
        <v>224428919</v>
      </c>
      <c r="E34" s="55">
        <v>24364840.82</v>
      </c>
      <c r="F34" s="56">
        <f t="shared" si="0"/>
        <v>200064078.18000001</v>
      </c>
    </row>
    <row r="35" spans="1:6" ht="12.75" x14ac:dyDescent="0.2">
      <c r="A35" s="40" t="s">
        <v>444</v>
      </c>
      <c r="B35" s="41" t="s">
        <v>440</v>
      </c>
      <c r="C35" s="42" t="s">
        <v>477</v>
      </c>
      <c r="D35" s="43">
        <v>55218300</v>
      </c>
      <c r="E35" s="44">
        <v>12881829.630000001</v>
      </c>
      <c r="F35" s="45">
        <f t="shared" si="0"/>
        <v>42336470.369999997</v>
      </c>
    </row>
    <row r="36" spans="1:6" ht="51" x14ac:dyDescent="0.2">
      <c r="A36" s="51" t="s">
        <v>478</v>
      </c>
      <c r="B36" s="52" t="s">
        <v>440</v>
      </c>
      <c r="C36" s="53" t="s">
        <v>479</v>
      </c>
      <c r="D36" s="54">
        <v>37003500</v>
      </c>
      <c r="E36" s="55">
        <v>8892001.5500000007</v>
      </c>
      <c r="F36" s="56">
        <f t="shared" si="0"/>
        <v>28111498.449999999</v>
      </c>
    </row>
    <row r="37" spans="1:6" ht="25.5" x14ac:dyDescent="0.2">
      <c r="A37" s="51" t="s">
        <v>480</v>
      </c>
      <c r="B37" s="52" t="s">
        <v>440</v>
      </c>
      <c r="C37" s="53" t="s">
        <v>481</v>
      </c>
      <c r="D37" s="54">
        <v>37000100</v>
      </c>
      <c r="E37" s="55">
        <v>8888601.5500000007</v>
      </c>
      <c r="F37" s="56">
        <f t="shared" si="0"/>
        <v>28111498.449999999</v>
      </c>
    </row>
    <row r="38" spans="1:6" ht="38.25" x14ac:dyDescent="0.2">
      <c r="A38" s="51" t="s">
        <v>482</v>
      </c>
      <c r="B38" s="52" t="s">
        <v>440</v>
      </c>
      <c r="C38" s="53" t="s">
        <v>483</v>
      </c>
      <c r="D38" s="54">
        <v>37000100</v>
      </c>
      <c r="E38" s="55">
        <v>8888601.5500000007</v>
      </c>
      <c r="F38" s="56">
        <f t="shared" si="0"/>
        <v>28111498.449999999</v>
      </c>
    </row>
    <row r="39" spans="1:6" ht="102" x14ac:dyDescent="0.2">
      <c r="A39" s="57" t="s">
        <v>484</v>
      </c>
      <c r="B39" s="52" t="s">
        <v>440</v>
      </c>
      <c r="C39" s="53" t="s">
        <v>485</v>
      </c>
      <c r="D39" s="54">
        <v>33514900</v>
      </c>
      <c r="E39" s="55">
        <v>7701477.7999999998</v>
      </c>
      <c r="F39" s="56">
        <f t="shared" si="0"/>
        <v>25813422.199999999</v>
      </c>
    </row>
    <row r="40" spans="1:6" ht="25.5" x14ac:dyDescent="0.2">
      <c r="A40" s="51" t="s">
        <v>453</v>
      </c>
      <c r="B40" s="52" t="s">
        <v>440</v>
      </c>
      <c r="C40" s="53" t="s">
        <v>486</v>
      </c>
      <c r="D40" s="54">
        <v>23294400</v>
      </c>
      <c r="E40" s="55">
        <v>5201993.17</v>
      </c>
      <c r="F40" s="56">
        <f t="shared" si="0"/>
        <v>18092406.829999998</v>
      </c>
    </row>
    <row r="41" spans="1:6" ht="38.25" x14ac:dyDescent="0.2">
      <c r="A41" s="51" t="s">
        <v>455</v>
      </c>
      <c r="B41" s="52" t="s">
        <v>440</v>
      </c>
      <c r="C41" s="53" t="s">
        <v>487</v>
      </c>
      <c r="D41" s="54">
        <v>2458500</v>
      </c>
      <c r="E41" s="55">
        <v>643875</v>
      </c>
      <c r="F41" s="56">
        <f t="shared" si="0"/>
        <v>1814625</v>
      </c>
    </row>
    <row r="42" spans="1:6" ht="51" x14ac:dyDescent="0.2">
      <c r="A42" s="51" t="s">
        <v>457</v>
      </c>
      <c r="B42" s="52" t="s">
        <v>440</v>
      </c>
      <c r="C42" s="53" t="s">
        <v>488</v>
      </c>
      <c r="D42" s="54">
        <v>7762000</v>
      </c>
      <c r="E42" s="55">
        <v>1855609.63</v>
      </c>
      <c r="F42" s="56">
        <f t="shared" si="0"/>
        <v>5906390.3700000001</v>
      </c>
    </row>
    <row r="43" spans="1:6" ht="102" x14ac:dyDescent="0.2">
      <c r="A43" s="57" t="s">
        <v>489</v>
      </c>
      <c r="B43" s="52" t="s">
        <v>440</v>
      </c>
      <c r="C43" s="53" t="s">
        <v>490</v>
      </c>
      <c r="D43" s="54">
        <v>2342600</v>
      </c>
      <c r="E43" s="55">
        <v>947522.14</v>
      </c>
      <c r="F43" s="56">
        <f t="shared" si="0"/>
        <v>1395077.8599999999</v>
      </c>
    </row>
    <row r="44" spans="1:6" ht="38.25" x14ac:dyDescent="0.2">
      <c r="A44" s="51" t="s">
        <v>461</v>
      </c>
      <c r="B44" s="52" t="s">
        <v>440</v>
      </c>
      <c r="C44" s="53" t="s">
        <v>491</v>
      </c>
      <c r="D44" s="54">
        <v>2342600</v>
      </c>
      <c r="E44" s="55">
        <v>947522.14</v>
      </c>
      <c r="F44" s="56">
        <f t="shared" si="0"/>
        <v>1395077.8599999999</v>
      </c>
    </row>
    <row r="45" spans="1:6" ht="127.5" x14ac:dyDescent="0.2">
      <c r="A45" s="57" t="s">
        <v>492</v>
      </c>
      <c r="B45" s="52" t="s">
        <v>440</v>
      </c>
      <c r="C45" s="53" t="s">
        <v>493</v>
      </c>
      <c r="D45" s="54">
        <v>207600</v>
      </c>
      <c r="E45" s="55">
        <v>37505.31</v>
      </c>
      <c r="F45" s="56">
        <f t="shared" si="0"/>
        <v>170094.69</v>
      </c>
    </row>
    <row r="46" spans="1:6" ht="25.5" x14ac:dyDescent="0.2">
      <c r="A46" s="51" t="s">
        <v>453</v>
      </c>
      <c r="B46" s="52" t="s">
        <v>440</v>
      </c>
      <c r="C46" s="53" t="s">
        <v>494</v>
      </c>
      <c r="D46" s="54">
        <v>147300</v>
      </c>
      <c r="E46" s="55">
        <v>29161.81</v>
      </c>
      <c r="F46" s="56">
        <f t="shared" si="0"/>
        <v>118138.19</v>
      </c>
    </row>
    <row r="47" spans="1:6" ht="51" x14ac:dyDescent="0.2">
      <c r="A47" s="51" t="s">
        <v>457</v>
      </c>
      <c r="B47" s="52" t="s">
        <v>440</v>
      </c>
      <c r="C47" s="53" t="s">
        <v>495</v>
      </c>
      <c r="D47" s="54">
        <v>44500</v>
      </c>
      <c r="E47" s="55">
        <v>8343.5</v>
      </c>
      <c r="F47" s="56">
        <f t="shared" si="0"/>
        <v>36156.5</v>
      </c>
    </row>
    <row r="48" spans="1:6" ht="38.25" x14ac:dyDescent="0.2">
      <c r="A48" s="51" t="s">
        <v>461</v>
      </c>
      <c r="B48" s="52" t="s">
        <v>440</v>
      </c>
      <c r="C48" s="53" t="s">
        <v>496</v>
      </c>
      <c r="D48" s="54">
        <v>15800</v>
      </c>
      <c r="E48" s="55" t="s">
        <v>44</v>
      </c>
      <c r="F48" s="56">
        <f t="shared" si="0"/>
        <v>15800</v>
      </c>
    </row>
    <row r="49" spans="1:6" ht="102" x14ac:dyDescent="0.2">
      <c r="A49" s="57" t="s">
        <v>497</v>
      </c>
      <c r="B49" s="52" t="s">
        <v>440</v>
      </c>
      <c r="C49" s="53" t="s">
        <v>498</v>
      </c>
      <c r="D49" s="54">
        <v>469500</v>
      </c>
      <c r="E49" s="55">
        <v>93327.18</v>
      </c>
      <c r="F49" s="56">
        <f t="shared" si="0"/>
        <v>376172.82</v>
      </c>
    </row>
    <row r="50" spans="1:6" ht="25.5" x14ac:dyDescent="0.2">
      <c r="A50" s="51" t="s">
        <v>453</v>
      </c>
      <c r="B50" s="52" t="s">
        <v>440</v>
      </c>
      <c r="C50" s="53" t="s">
        <v>499</v>
      </c>
      <c r="D50" s="54">
        <v>298600</v>
      </c>
      <c r="E50" s="55">
        <v>56191.56</v>
      </c>
      <c r="F50" s="56">
        <f t="shared" si="0"/>
        <v>242408.44</v>
      </c>
    </row>
    <row r="51" spans="1:6" ht="38.25" x14ac:dyDescent="0.2">
      <c r="A51" s="51" t="s">
        <v>455</v>
      </c>
      <c r="B51" s="52" t="s">
        <v>440</v>
      </c>
      <c r="C51" s="53" t="s">
        <v>500</v>
      </c>
      <c r="D51" s="54">
        <v>43500</v>
      </c>
      <c r="E51" s="55">
        <v>10880</v>
      </c>
      <c r="F51" s="56">
        <f t="shared" si="0"/>
        <v>32620</v>
      </c>
    </row>
    <row r="52" spans="1:6" ht="51" x14ac:dyDescent="0.2">
      <c r="A52" s="51" t="s">
        <v>457</v>
      </c>
      <c r="B52" s="52" t="s">
        <v>440</v>
      </c>
      <c r="C52" s="53" t="s">
        <v>501</v>
      </c>
      <c r="D52" s="54">
        <v>103100</v>
      </c>
      <c r="E52" s="55">
        <v>18955.62</v>
      </c>
      <c r="F52" s="56">
        <f t="shared" si="0"/>
        <v>84144.38</v>
      </c>
    </row>
    <row r="53" spans="1:6" ht="38.25" x14ac:dyDescent="0.2">
      <c r="A53" s="51" t="s">
        <v>461</v>
      </c>
      <c r="B53" s="52" t="s">
        <v>440</v>
      </c>
      <c r="C53" s="53" t="s">
        <v>502</v>
      </c>
      <c r="D53" s="54">
        <v>24300</v>
      </c>
      <c r="E53" s="55">
        <v>7300</v>
      </c>
      <c r="F53" s="56">
        <f t="shared" si="0"/>
        <v>17000</v>
      </c>
    </row>
    <row r="54" spans="1:6" ht="102" x14ac:dyDescent="0.2">
      <c r="A54" s="57" t="s">
        <v>503</v>
      </c>
      <c r="B54" s="52" t="s">
        <v>440</v>
      </c>
      <c r="C54" s="53" t="s">
        <v>504</v>
      </c>
      <c r="D54" s="54">
        <v>465200</v>
      </c>
      <c r="E54" s="55">
        <v>108469.12</v>
      </c>
      <c r="F54" s="56">
        <f t="shared" si="0"/>
        <v>356730.88</v>
      </c>
    </row>
    <row r="55" spans="1:6" ht="25.5" x14ac:dyDescent="0.2">
      <c r="A55" s="51" t="s">
        <v>453</v>
      </c>
      <c r="B55" s="52" t="s">
        <v>440</v>
      </c>
      <c r="C55" s="53" t="s">
        <v>505</v>
      </c>
      <c r="D55" s="54">
        <v>296400</v>
      </c>
      <c r="E55" s="55">
        <v>67432.31</v>
      </c>
      <c r="F55" s="56">
        <f t="shared" si="0"/>
        <v>228967.69</v>
      </c>
    </row>
    <row r="56" spans="1:6" ht="38.25" x14ac:dyDescent="0.2">
      <c r="A56" s="51" t="s">
        <v>455</v>
      </c>
      <c r="B56" s="52" t="s">
        <v>440</v>
      </c>
      <c r="C56" s="53" t="s">
        <v>506</v>
      </c>
      <c r="D56" s="54">
        <v>45500</v>
      </c>
      <c r="E56" s="55">
        <v>11269</v>
      </c>
      <c r="F56" s="56">
        <f t="shared" si="0"/>
        <v>34231</v>
      </c>
    </row>
    <row r="57" spans="1:6" ht="51" x14ac:dyDescent="0.2">
      <c r="A57" s="51" t="s">
        <v>457</v>
      </c>
      <c r="B57" s="52" t="s">
        <v>440</v>
      </c>
      <c r="C57" s="53" t="s">
        <v>507</v>
      </c>
      <c r="D57" s="54">
        <v>103300</v>
      </c>
      <c r="E57" s="55">
        <v>23767.81</v>
      </c>
      <c r="F57" s="56">
        <f t="shared" si="0"/>
        <v>79532.19</v>
      </c>
    </row>
    <row r="58" spans="1:6" ht="38.25" x14ac:dyDescent="0.2">
      <c r="A58" s="51" t="s">
        <v>461</v>
      </c>
      <c r="B58" s="52" t="s">
        <v>440</v>
      </c>
      <c r="C58" s="53" t="s">
        <v>508</v>
      </c>
      <c r="D58" s="54">
        <v>20000</v>
      </c>
      <c r="E58" s="55">
        <v>6000</v>
      </c>
      <c r="F58" s="56">
        <f t="shared" si="0"/>
        <v>14000</v>
      </c>
    </row>
    <row r="59" spans="1:6" ht="153" x14ac:dyDescent="0.2">
      <c r="A59" s="57" t="s">
        <v>509</v>
      </c>
      <c r="B59" s="52" t="s">
        <v>440</v>
      </c>
      <c r="C59" s="53" t="s">
        <v>510</v>
      </c>
      <c r="D59" s="54">
        <v>300</v>
      </c>
      <c r="E59" s="55">
        <v>300</v>
      </c>
      <c r="F59" s="56" t="str">
        <f t="shared" si="0"/>
        <v>-</v>
      </c>
    </row>
    <row r="60" spans="1:6" ht="38.25" x14ac:dyDescent="0.2">
      <c r="A60" s="51" t="s">
        <v>461</v>
      </c>
      <c r="B60" s="52" t="s">
        <v>440</v>
      </c>
      <c r="C60" s="53" t="s">
        <v>511</v>
      </c>
      <c r="D60" s="54">
        <v>300</v>
      </c>
      <c r="E60" s="55">
        <v>300</v>
      </c>
      <c r="F60" s="56" t="str">
        <f t="shared" si="0"/>
        <v>-</v>
      </c>
    </row>
    <row r="61" spans="1:6" ht="25.5" x14ac:dyDescent="0.2">
      <c r="A61" s="51" t="s">
        <v>512</v>
      </c>
      <c r="B61" s="52" t="s">
        <v>440</v>
      </c>
      <c r="C61" s="53" t="s">
        <v>513</v>
      </c>
      <c r="D61" s="54">
        <v>3400</v>
      </c>
      <c r="E61" s="55">
        <v>3400</v>
      </c>
      <c r="F61" s="56" t="str">
        <f t="shared" si="0"/>
        <v>-</v>
      </c>
    </row>
    <row r="62" spans="1:6" ht="25.5" x14ac:dyDescent="0.2">
      <c r="A62" s="51" t="s">
        <v>514</v>
      </c>
      <c r="B62" s="52" t="s">
        <v>440</v>
      </c>
      <c r="C62" s="53" t="s">
        <v>515</v>
      </c>
      <c r="D62" s="54">
        <v>3400</v>
      </c>
      <c r="E62" s="55">
        <v>3400</v>
      </c>
      <c r="F62" s="56" t="str">
        <f t="shared" si="0"/>
        <v>-</v>
      </c>
    </row>
    <row r="63" spans="1:6" ht="63.75" x14ac:dyDescent="0.2">
      <c r="A63" s="51" t="s">
        <v>516</v>
      </c>
      <c r="B63" s="52" t="s">
        <v>440</v>
      </c>
      <c r="C63" s="53" t="s">
        <v>517</v>
      </c>
      <c r="D63" s="54">
        <v>3400</v>
      </c>
      <c r="E63" s="55">
        <v>3400</v>
      </c>
      <c r="F63" s="56" t="str">
        <f t="shared" si="0"/>
        <v>-</v>
      </c>
    </row>
    <row r="64" spans="1:6" ht="38.25" x14ac:dyDescent="0.2">
      <c r="A64" s="51" t="s">
        <v>461</v>
      </c>
      <c r="B64" s="52" t="s">
        <v>440</v>
      </c>
      <c r="C64" s="53" t="s">
        <v>518</v>
      </c>
      <c r="D64" s="54">
        <v>3400</v>
      </c>
      <c r="E64" s="55">
        <v>3400</v>
      </c>
      <c r="F64" s="56" t="str">
        <f t="shared" si="0"/>
        <v>-</v>
      </c>
    </row>
    <row r="65" spans="1:6" ht="12.75" x14ac:dyDescent="0.2">
      <c r="A65" s="51" t="s">
        <v>519</v>
      </c>
      <c r="B65" s="52" t="s">
        <v>440</v>
      </c>
      <c r="C65" s="53" t="s">
        <v>520</v>
      </c>
      <c r="D65" s="54">
        <v>19000</v>
      </c>
      <c r="E65" s="55" t="s">
        <v>44</v>
      </c>
      <c r="F65" s="56">
        <f t="shared" si="0"/>
        <v>19000</v>
      </c>
    </row>
    <row r="66" spans="1:6" ht="25.5" x14ac:dyDescent="0.2">
      <c r="A66" s="51" t="s">
        <v>512</v>
      </c>
      <c r="B66" s="52" t="s">
        <v>440</v>
      </c>
      <c r="C66" s="53" t="s">
        <v>521</v>
      </c>
      <c r="D66" s="54">
        <v>19000</v>
      </c>
      <c r="E66" s="55" t="s">
        <v>44</v>
      </c>
      <c r="F66" s="56">
        <f t="shared" si="0"/>
        <v>19000</v>
      </c>
    </row>
    <row r="67" spans="1:6" ht="12.75" x14ac:dyDescent="0.2">
      <c r="A67" s="51" t="s">
        <v>522</v>
      </c>
      <c r="B67" s="52" t="s">
        <v>440</v>
      </c>
      <c r="C67" s="53" t="s">
        <v>523</v>
      </c>
      <c r="D67" s="54">
        <v>19000</v>
      </c>
      <c r="E67" s="55" t="s">
        <v>44</v>
      </c>
      <c r="F67" s="56">
        <f t="shared" si="0"/>
        <v>19000</v>
      </c>
    </row>
    <row r="68" spans="1:6" ht="76.5" x14ac:dyDescent="0.2">
      <c r="A68" s="51" t="s">
        <v>524</v>
      </c>
      <c r="B68" s="52" t="s">
        <v>440</v>
      </c>
      <c r="C68" s="53" t="s">
        <v>525</v>
      </c>
      <c r="D68" s="54">
        <v>19000</v>
      </c>
      <c r="E68" s="55" t="s">
        <v>44</v>
      </c>
      <c r="F68" s="56">
        <f t="shared" si="0"/>
        <v>19000</v>
      </c>
    </row>
    <row r="69" spans="1:6" ht="38.25" x14ac:dyDescent="0.2">
      <c r="A69" s="51" t="s">
        <v>461</v>
      </c>
      <c r="B69" s="52" t="s">
        <v>440</v>
      </c>
      <c r="C69" s="53" t="s">
        <v>526</v>
      </c>
      <c r="D69" s="54">
        <v>19000</v>
      </c>
      <c r="E69" s="55" t="s">
        <v>44</v>
      </c>
      <c r="F69" s="56">
        <f t="shared" si="0"/>
        <v>19000</v>
      </c>
    </row>
    <row r="70" spans="1:6" ht="12.75" x14ac:dyDescent="0.2">
      <c r="A70" s="51" t="s">
        <v>463</v>
      </c>
      <c r="B70" s="52" t="s">
        <v>440</v>
      </c>
      <c r="C70" s="53" t="s">
        <v>527</v>
      </c>
      <c r="D70" s="54">
        <v>18195800</v>
      </c>
      <c r="E70" s="55">
        <v>3989828.08</v>
      </c>
      <c r="F70" s="56">
        <f t="shared" si="0"/>
        <v>14205971.92</v>
      </c>
    </row>
    <row r="71" spans="1:6" ht="38.25" x14ac:dyDescent="0.2">
      <c r="A71" s="51" t="s">
        <v>528</v>
      </c>
      <c r="B71" s="52" t="s">
        <v>440</v>
      </c>
      <c r="C71" s="53" t="s">
        <v>529</v>
      </c>
      <c r="D71" s="54">
        <v>60000</v>
      </c>
      <c r="E71" s="55" t="s">
        <v>44</v>
      </c>
      <c r="F71" s="56">
        <f t="shared" si="0"/>
        <v>60000</v>
      </c>
    </row>
    <row r="72" spans="1:6" ht="25.5" x14ac:dyDescent="0.2">
      <c r="A72" s="51" t="s">
        <v>530</v>
      </c>
      <c r="B72" s="52" t="s">
        <v>440</v>
      </c>
      <c r="C72" s="53" t="s">
        <v>531</v>
      </c>
      <c r="D72" s="54">
        <v>30000</v>
      </c>
      <c r="E72" s="55" t="s">
        <v>44</v>
      </c>
      <c r="F72" s="56">
        <f t="shared" si="0"/>
        <v>30000</v>
      </c>
    </row>
    <row r="73" spans="1:6" ht="89.25" x14ac:dyDescent="0.2">
      <c r="A73" s="57" t="s">
        <v>532</v>
      </c>
      <c r="B73" s="52" t="s">
        <v>440</v>
      </c>
      <c r="C73" s="53" t="s">
        <v>533</v>
      </c>
      <c r="D73" s="54">
        <v>10000</v>
      </c>
      <c r="E73" s="55" t="s">
        <v>44</v>
      </c>
      <c r="F73" s="56">
        <f t="shared" si="0"/>
        <v>10000</v>
      </c>
    </row>
    <row r="74" spans="1:6" ht="38.25" x14ac:dyDescent="0.2">
      <c r="A74" s="51" t="s">
        <v>461</v>
      </c>
      <c r="B74" s="52" t="s">
        <v>440</v>
      </c>
      <c r="C74" s="53" t="s">
        <v>534</v>
      </c>
      <c r="D74" s="54">
        <v>10000</v>
      </c>
      <c r="E74" s="55" t="s">
        <v>44</v>
      </c>
      <c r="F74" s="56">
        <f t="shared" si="0"/>
        <v>10000</v>
      </c>
    </row>
    <row r="75" spans="1:6" ht="140.25" x14ac:dyDescent="0.2">
      <c r="A75" s="57" t="s">
        <v>535</v>
      </c>
      <c r="B75" s="52" t="s">
        <v>440</v>
      </c>
      <c r="C75" s="53" t="s">
        <v>536</v>
      </c>
      <c r="D75" s="54">
        <v>20000</v>
      </c>
      <c r="E75" s="55" t="s">
        <v>44</v>
      </c>
      <c r="F75" s="56">
        <f t="shared" si="0"/>
        <v>20000</v>
      </c>
    </row>
    <row r="76" spans="1:6" ht="38.25" x14ac:dyDescent="0.2">
      <c r="A76" s="51" t="s">
        <v>461</v>
      </c>
      <c r="B76" s="52" t="s">
        <v>440</v>
      </c>
      <c r="C76" s="53" t="s">
        <v>537</v>
      </c>
      <c r="D76" s="54">
        <v>20000</v>
      </c>
      <c r="E76" s="55" t="s">
        <v>44</v>
      </c>
      <c r="F76" s="56">
        <f t="shared" si="0"/>
        <v>20000</v>
      </c>
    </row>
    <row r="77" spans="1:6" ht="38.25" x14ac:dyDescent="0.2">
      <c r="A77" s="51" t="s">
        <v>538</v>
      </c>
      <c r="B77" s="52" t="s">
        <v>440</v>
      </c>
      <c r="C77" s="53" t="s">
        <v>539</v>
      </c>
      <c r="D77" s="54">
        <v>15000</v>
      </c>
      <c r="E77" s="55" t="s">
        <v>44</v>
      </c>
      <c r="F77" s="56">
        <f t="shared" si="0"/>
        <v>15000</v>
      </c>
    </row>
    <row r="78" spans="1:6" ht="114.75" x14ac:dyDescent="0.2">
      <c r="A78" s="57" t="s">
        <v>540</v>
      </c>
      <c r="B78" s="52" t="s">
        <v>440</v>
      </c>
      <c r="C78" s="53" t="s">
        <v>541</v>
      </c>
      <c r="D78" s="54">
        <v>10000</v>
      </c>
      <c r="E78" s="55" t="s">
        <v>44</v>
      </c>
      <c r="F78" s="56">
        <f t="shared" si="0"/>
        <v>10000</v>
      </c>
    </row>
    <row r="79" spans="1:6" ht="38.25" x14ac:dyDescent="0.2">
      <c r="A79" s="51" t="s">
        <v>461</v>
      </c>
      <c r="B79" s="52" t="s">
        <v>440</v>
      </c>
      <c r="C79" s="53" t="s">
        <v>542</v>
      </c>
      <c r="D79" s="54">
        <v>10000</v>
      </c>
      <c r="E79" s="55" t="s">
        <v>44</v>
      </c>
      <c r="F79" s="56">
        <f t="shared" ref="F79:F142" si="1">IF(OR(D79="-",IF(E79="-",0,E79)&gt;=IF(D79="-",0,D79)),"-",IF(D79="-",0,D79)-IF(E79="-",0,E79))</f>
        <v>10000</v>
      </c>
    </row>
    <row r="80" spans="1:6" ht="114.75" x14ac:dyDescent="0.2">
      <c r="A80" s="57" t="s">
        <v>543</v>
      </c>
      <c r="B80" s="52" t="s">
        <v>440</v>
      </c>
      <c r="C80" s="53" t="s">
        <v>544</v>
      </c>
      <c r="D80" s="54">
        <v>5000</v>
      </c>
      <c r="E80" s="55" t="s">
        <v>44</v>
      </c>
      <c r="F80" s="56">
        <f t="shared" si="1"/>
        <v>5000</v>
      </c>
    </row>
    <row r="81" spans="1:6" ht="38.25" x14ac:dyDescent="0.2">
      <c r="A81" s="51" t="s">
        <v>461</v>
      </c>
      <c r="B81" s="52" t="s">
        <v>440</v>
      </c>
      <c r="C81" s="53" t="s">
        <v>545</v>
      </c>
      <c r="D81" s="54">
        <v>5000</v>
      </c>
      <c r="E81" s="55" t="s">
        <v>44</v>
      </c>
      <c r="F81" s="56">
        <f t="shared" si="1"/>
        <v>5000</v>
      </c>
    </row>
    <row r="82" spans="1:6" ht="25.5" x14ac:dyDescent="0.2">
      <c r="A82" s="51" t="s">
        <v>546</v>
      </c>
      <c r="B82" s="52" t="s">
        <v>440</v>
      </c>
      <c r="C82" s="53" t="s">
        <v>547</v>
      </c>
      <c r="D82" s="54">
        <v>15000</v>
      </c>
      <c r="E82" s="55" t="s">
        <v>44</v>
      </c>
      <c r="F82" s="56">
        <f t="shared" si="1"/>
        <v>15000</v>
      </c>
    </row>
    <row r="83" spans="1:6" ht="89.25" x14ac:dyDescent="0.2">
      <c r="A83" s="51" t="s">
        <v>548</v>
      </c>
      <c r="B83" s="52" t="s">
        <v>440</v>
      </c>
      <c r="C83" s="53" t="s">
        <v>549</v>
      </c>
      <c r="D83" s="54">
        <v>5000</v>
      </c>
      <c r="E83" s="55" t="s">
        <v>44</v>
      </c>
      <c r="F83" s="56">
        <f t="shared" si="1"/>
        <v>5000</v>
      </c>
    </row>
    <row r="84" spans="1:6" ht="38.25" x14ac:dyDescent="0.2">
      <c r="A84" s="51" t="s">
        <v>461</v>
      </c>
      <c r="B84" s="52" t="s">
        <v>440</v>
      </c>
      <c r="C84" s="53" t="s">
        <v>550</v>
      </c>
      <c r="D84" s="54">
        <v>5000</v>
      </c>
      <c r="E84" s="55" t="s">
        <v>44</v>
      </c>
      <c r="F84" s="56">
        <f t="shared" si="1"/>
        <v>5000</v>
      </c>
    </row>
    <row r="85" spans="1:6" ht="102" x14ac:dyDescent="0.2">
      <c r="A85" s="57" t="s">
        <v>551</v>
      </c>
      <c r="B85" s="52" t="s">
        <v>440</v>
      </c>
      <c r="C85" s="53" t="s">
        <v>552</v>
      </c>
      <c r="D85" s="54">
        <v>10000</v>
      </c>
      <c r="E85" s="55" t="s">
        <v>44</v>
      </c>
      <c r="F85" s="56">
        <f t="shared" si="1"/>
        <v>10000</v>
      </c>
    </row>
    <row r="86" spans="1:6" ht="38.25" x14ac:dyDescent="0.2">
      <c r="A86" s="51" t="s">
        <v>461</v>
      </c>
      <c r="B86" s="52" t="s">
        <v>440</v>
      </c>
      <c r="C86" s="53" t="s">
        <v>553</v>
      </c>
      <c r="D86" s="54">
        <v>10000</v>
      </c>
      <c r="E86" s="55" t="s">
        <v>44</v>
      </c>
      <c r="F86" s="56">
        <f t="shared" si="1"/>
        <v>10000</v>
      </c>
    </row>
    <row r="87" spans="1:6" ht="51" x14ac:dyDescent="0.2">
      <c r="A87" s="51" t="s">
        <v>554</v>
      </c>
      <c r="B87" s="52" t="s">
        <v>440</v>
      </c>
      <c r="C87" s="53" t="s">
        <v>555</v>
      </c>
      <c r="D87" s="54">
        <v>8768800</v>
      </c>
      <c r="E87" s="55">
        <v>1458099.02</v>
      </c>
      <c r="F87" s="56">
        <f t="shared" si="1"/>
        <v>7310700.9800000004</v>
      </c>
    </row>
    <row r="88" spans="1:6" ht="25.5" x14ac:dyDescent="0.2">
      <c r="A88" s="51" t="s">
        <v>556</v>
      </c>
      <c r="B88" s="52" t="s">
        <v>440</v>
      </c>
      <c r="C88" s="53" t="s">
        <v>557</v>
      </c>
      <c r="D88" s="54">
        <v>1472700</v>
      </c>
      <c r="E88" s="55">
        <v>100099.02</v>
      </c>
      <c r="F88" s="56">
        <f t="shared" si="1"/>
        <v>1372600.98</v>
      </c>
    </row>
    <row r="89" spans="1:6" ht="114.75" x14ac:dyDescent="0.2">
      <c r="A89" s="57" t="s">
        <v>558</v>
      </c>
      <c r="B89" s="52" t="s">
        <v>440</v>
      </c>
      <c r="C89" s="53" t="s">
        <v>559</v>
      </c>
      <c r="D89" s="54">
        <v>891000</v>
      </c>
      <c r="E89" s="55">
        <v>100099.02</v>
      </c>
      <c r="F89" s="56">
        <f t="shared" si="1"/>
        <v>790900.98</v>
      </c>
    </row>
    <row r="90" spans="1:6" ht="38.25" x14ac:dyDescent="0.2">
      <c r="A90" s="51" t="s">
        <v>461</v>
      </c>
      <c r="B90" s="52" t="s">
        <v>440</v>
      </c>
      <c r="C90" s="53" t="s">
        <v>560</v>
      </c>
      <c r="D90" s="54">
        <v>891000</v>
      </c>
      <c r="E90" s="55">
        <v>100099.02</v>
      </c>
      <c r="F90" s="56">
        <f t="shared" si="1"/>
        <v>790900.98</v>
      </c>
    </row>
    <row r="91" spans="1:6" ht="102" x14ac:dyDescent="0.2">
      <c r="A91" s="57" t="s">
        <v>561</v>
      </c>
      <c r="B91" s="52" t="s">
        <v>440</v>
      </c>
      <c r="C91" s="53" t="s">
        <v>562</v>
      </c>
      <c r="D91" s="54">
        <v>581700</v>
      </c>
      <c r="E91" s="55" t="s">
        <v>44</v>
      </c>
      <c r="F91" s="56">
        <f t="shared" si="1"/>
        <v>581700</v>
      </c>
    </row>
    <row r="92" spans="1:6" ht="38.25" x14ac:dyDescent="0.2">
      <c r="A92" s="51" t="s">
        <v>461</v>
      </c>
      <c r="B92" s="52" t="s">
        <v>440</v>
      </c>
      <c r="C92" s="53" t="s">
        <v>563</v>
      </c>
      <c r="D92" s="54">
        <v>581700</v>
      </c>
      <c r="E92" s="55" t="s">
        <v>44</v>
      </c>
      <c r="F92" s="56">
        <f t="shared" si="1"/>
        <v>581700</v>
      </c>
    </row>
    <row r="93" spans="1:6" ht="63.75" x14ac:dyDescent="0.2">
      <c r="A93" s="51" t="s">
        <v>564</v>
      </c>
      <c r="B93" s="52" t="s">
        <v>440</v>
      </c>
      <c r="C93" s="53" t="s">
        <v>565</v>
      </c>
      <c r="D93" s="54">
        <v>7296100</v>
      </c>
      <c r="E93" s="55">
        <v>1358000</v>
      </c>
      <c r="F93" s="56">
        <f t="shared" si="1"/>
        <v>5938100</v>
      </c>
    </row>
    <row r="94" spans="1:6" ht="153" x14ac:dyDescent="0.2">
      <c r="A94" s="57" t="s">
        <v>566</v>
      </c>
      <c r="B94" s="52" t="s">
        <v>440</v>
      </c>
      <c r="C94" s="53" t="s">
        <v>567</v>
      </c>
      <c r="D94" s="54">
        <v>7101800</v>
      </c>
      <c r="E94" s="55">
        <v>1358000</v>
      </c>
      <c r="F94" s="56">
        <f t="shared" si="1"/>
        <v>5743800</v>
      </c>
    </row>
    <row r="95" spans="1:6" ht="63.75" x14ac:dyDescent="0.2">
      <c r="A95" s="51" t="s">
        <v>568</v>
      </c>
      <c r="B95" s="52" t="s">
        <v>440</v>
      </c>
      <c r="C95" s="53" t="s">
        <v>569</v>
      </c>
      <c r="D95" s="54">
        <v>7101800</v>
      </c>
      <c r="E95" s="55">
        <v>1358000</v>
      </c>
      <c r="F95" s="56">
        <f t="shared" si="1"/>
        <v>5743800</v>
      </c>
    </row>
    <row r="96" spans="1:6" ht="153" x14ac:dyDescent="0.2">
      <c r="A96" s="57" t="s">
        <v>570</v>
      </c>
      <c r="B96" s="52" t="s">
        <v>440</v>
      </c>
      <c r="C96" s="53" t="s">
        <v>571</v>
      </c>
      <c r="D96" s="54">
        <v>24800</v>
      </c>
      <c r="E96" s="55" t="s">
        <v>44</v>
      </c>
      <c r="F96" s="56">
        <f t="shared" si="1"/>
        <v>24800</v>
      </c>
    </row>
    <row r="97" spans="1:6" ht="25.5" x14ac:dyDescent="0.2">
      <c r="A97" s="51" t="s">
        <v>572</v>
      </c>
      <c r="B97" s="52" t="s">
        <v>440</v>
      </c>
      <c r="C97" s="53" t="s">
        <v>573</v>
      </c>
      <c r="D97" s="54">
        <v>24800</v>
      </c>
      <c r="E97" s="55" t="s">
        <v>44</v>
      </c>
      <c r="F97" s="56">
        <f t="shared" si="1"/>
        <v>24800</v>
      </c>
    </row>
    <row r="98" spans="1:6" ht="165.75" x14ac:dyDescent="0.2">
      <c r="A98" s="57" t="s">
        <v>574</v>
      </c>
      <c r="B98" s="52" t="s">
        <v>440</v>
      </c>
      <c r="C98" s="53" t="s">
        <v>575</v>
      </c>
      <c r="D98" s="54">
        <v>169500</v>
      </c>
      <c r="E98" s="55" t="s">
        <v>44</v>
      </c>
      <c r="F98" s="56">
        <f t="shared" si="1"/>
        <v>169500</v>
      </c>
    </row>
    <row r="99" spans="1:6" ht="25.5" x14ac:dyDescent="0.2">
      <c r="A99" s="51" t="s">
        <v>572</v>
      </c>
      <c r="B99" s="52" t="s">
        <v>440</v>
      </c>
      <c r="C99" s="53" t="s">
        <v>576</v>
      </c>
      <c r="D99" s="54">
        <v>169500</v>
      </c>
      <c r="E99" s="55" t="s">
        <v>44</v>
      </c>
      <c r="F99" s="56">
        <f t="shared" si="1"/>
        <v>169500</v>
      </c>
    </row>
    <row r="100" spans="1:6" ht="25.5" x14ac:dyDescent="0.2">
      <c r="A100" s="51" t="s">
        <v>480</v>
      </c>
      <c r="B100" s="52" t="s">
        <v>440</v>
      </c>
      <c r="C100" s="53" t="s">
        <v>577</v>
      </c>
      <c r="D100" s="54">
        <v>2437800</v>
      </c>
      <c r="E100" s="55">
        <v>1006073</v>
      </c>
      <c r="F100" s="56">
        <f t="shared" si="1"/>
        <v>1431727</v>
      </c>
    </row>
    <row r="101" spans="1:6" ht="38.25" x14ac:dyDescent="0.2">
      <c r="A101" s="51" t="s">
        <v>482</v>
      </c>
      <c r="B101" s="52" t="s">
        <v>440</v>
      </c>
      <c r="C101" s="53" t="s">
        <v>578</v>
      </c>
      <c r="D101" s="54">
        <v>2437800</v>
      </c>
      <c r="E101" s="55">
        <v>1006073</v>
      </c>
      <c r="F101" s="56">
        <f t="shared" si="1"/>
        <v>1431727</v>
      </c>
    </row>
    <row r="102" spans="1:6" ht="114.75" x14ac:dyDescent="0.2">
      <c r="A102" s="57" t="s">
        <v>579</v>
      </c>
      <c r="B102" s="52" t="s">
        <v>440</v>
      </c>
      <c r="C102" s="53" t="s">
        <v>580</v>
      </c>
      <c r="D102" s="54">
        <v>500000</v>
      </c>
      <c r="E102" s="55">
        <v>131591.54</v>
      </c>
      <c r="F102" s="56">
        <f t="shared" si="1"/>
        <v>368408.45999999996</v>
      </c>
    </row>
    <row r="103" spans="1:6" ht="38.25" x14ac:dyDescent="0.2">
      <c r="A103" s="51" t="s">
        <v>461</v>
      </c>
      <c r="B103" s="52" t="s">
        <v>440</v>
      </c>
      <c r="C103" s="53" t="s">
        <v>581</v>
      </c>
      <c r="D103" s="54">
        <v>500000</v>
      </c>
      <c r="E103" s="55">
        <v>131591.54</v>
      </c>
      <c r="F103" s="56">
        <f t="shared" si="1"/>
        <v>368408.45999999996</v>
      </c>
    </row>
    <row r="104" spans="1:6" ht="76.5" x14ac:dyDescent="0.2">
      <c r="A104" s="51" t="s">
        <v>582</v>
      </c>
      <c r="B104" s="52" t="s">
        <v>440</v>
      </c>
      <c r="C104" s="53" t="s">
        <v>583</v>
      </c>
      <c r="D104" s="54">
        <v>1937800</v>
      </c>
      <c r="E104" s="55">
        <v>874481.46</v>
      </c>
      <c r="F104" s="56">
        <f t="shared" si="1"/>
        <v>1063318.54</v>
      </c>
    </row>
    <row r="105" spans="1:6" ht="38.25" x14ac:dyDescent="0.2">
      <c r="A105" s="51" t="s">
        <v>461</v>
      </c>
      <c r="B105" s="52" t="s">
        <v>440</v>
      </c>
      <c r="C105" s="53" t="s">
        <v>584</v>
      </c>
      <c r="D105" s="54">
        <v>1547800</v>
      </c>
      <c r="E105" s="55">
        <v>584219.85</v>
      </c>
      <c r="F105" s="56">
        <f t="shared" si="1"/>
        <v>963580.15</v>
      </c>
    </row>
    <row r="106" spans="1:6" ht="25.5" x14ac:dyDescent="0.2">
      <c r="A106" s="51" t="s">
        <v>473</v>
      </c>
      <c r="B106" s="52" t="s">
        <v>440</v>
      </c>
      <c r="C106" s="53" t="s">
        <v>585</v>
      </c>
      <c r="D106" s="54">
        <v>142000</v>
      </c>
      <c r="E106" s="55">
        <v>79394</v>
      </c>
      <c r="F106" s="56">
        <f t="shared" si="1"/>
        <v>62606</v>
      </c>
    </row>
    <row r="107" spans="1:6" ht="12.75" x14ac:dyDescent="0.2">
      <c r="A107" s="51" t="s">
        <v>586</v>
      </c>
      <c r="B107" s="52" t="s">
        <v>440</v>
      </c>
      <c r="C107" s="53" t="s">
        <v>587</v>
      </c>
      <c r="D107" s="54">
        <v>48000</v>
      </c>
      <c r="E107" s="55">
        <v>47837.599999999999</v>
      </c>
      <c r="F107" s="56">
        <f t="shared" si="1"/>
        <v>162.40000000000146</v>
      </c>
    </row>
    <row r="108" spans="1:6" ht="12.75" x14ac:dyDescent="0.2">
      <c r="A108" s="51" t="s">
        <v>588</v>
      </c>
      <c r="B108" s="52" t="s">
        <v>440</v>
      </c>
      <c r="C108" s="53" t="s">
        <v>589</v>
      </c>
      <c r="D108" s="54">
        <v>200000</v>
      </c>
      <c r="E108" s="55">
        <v>163030.01</v>
      </c>
      <c r="F108" s="56">
        <f t="shared" si="1"/>
        <v>36969.989999999991</v>
      </c>
    </row>
    <row r="109" spans="1:6" ht="38.25" x14ac:dyDescent="0.2">
      <c r="A109" s="51" t="s">
        <v>590</v>
      </c>
      <c r="B109" s="52" t="s">
        <v>440</v>
      </c>
      <c r="C109" s="53" t="s">
        <v>591</v>
      </c>
      <c r="D109" s="54">
        <v>4963600</v>
      </c>
      <c r="E109" s="55">
        <v>962201.94</v>
      </c>
      <c r="F109" s="56">
        <f t="shared" si="1"/>
        <v>4001398.06</v>
      </c>
    </row>
    <row r="110" spans="1:6" ht="25.5" x14ac:dyDescent="0.2">
      <c r="A110" s="51" t="s">
        <v>592</v>
      </c>
      <c r="B110" s="52" t="s">
        <v>440</v>
      </c>
      <c r="C110" s="53" t="s">
        <v>593</v>
      </c>
      <c r="D110" s="54">
        <v>40000</v>
      </c>
      <c r="E110" s="55" t="s">
        <v>44</v>
      </c>
      <c r="F110" s="56">
        <f t="shared" si="1"/>
        <v>40000</v>
      </c>
    </row>
    <row r="111" spans="1:6" ht="63.75" x14ac:dyDescent="0.2">
      <c r="A111" s="51" t="s">
        <v>594</v>
      </c>
      <c r="B111" s="52" t="s">
        <v>440</v>
      </c>
      <c r="C111" s="53" t="s">
        <v>595</v>
      </c>
      <c r="D111" s="54">
        <v>20000</v>
      </c>
      <c r="E111" s="55" t="s">
        <v>44</v>
      </c>
      <c r="F111" s="56">
        <f t="shared" si="1"/>
        <v>20000</v>
      </c>
    </row>
    <row r="112" spans="1:6" ht="38.25" x14ac:dyDescent="0.2">
      <c r="A112" s="51" t="s">
        <v>461</v>
      </c>
      <c r="B112" s="52" t="s">
        <v>440</v>
      </c>
      <c r="C112" s="53" t="s">
        <v>596</v>
      </c>
      <c r="D112" s="54">
        <v>20000</v>
      </c>
      <c r="E112" s="55" t="s">
        <v>44</v>
      </c>
      <c r="F112" s="56">
        <f t="shared" si="1"/>
        <v>20000</v>
      </c>
    </row>
    <row r="113" spans="1:6" ht="76.5" x14ac:dyDescent="0.2">
      <c r="A113" s="51" t="s">
        <v>597</v>
      </c>
      <c r="B113" s="52" t="s">
        <v>440</v>
      </c>
      <c r="C113" s="53" t="s">
        <v>598</v>
      </c>
      <c r="D113" s="54">
        <v>20000</v>
      </c>
      <c r="E113" s="55" t="s">
        <v>44</v>
      </c>
      <c r="F113" s="56">
        <f t="shared" si="1"/>
        <v>20000</v>
      </c>
    </row>
    <row r="114" spans="1:6" ht="38.25" x14ac:dyDescent="0.2">
      <c r="A114" s="51" t="s">
        <v>461</v>
      </c>
      <c r="B114" s="52" t="s">
        <v>440</v>
      </c>
      <c r="C114" s="53" t="s">
        <v>599</v>
      </c>
      <c r="D114" s="54">
        <v>20000</v>
      </c>
      <c r="E114" s="55" t="s">
        <v>44</v>
      </c>
      <c r="F114" s="56">
        <f t="shared" si="1"/>
        <v>20000</v>
      </c>
    </row>
    <row r="115" spans="1:6" ht="38.25" x14ac:dyDescent="0.2">
      <c r="A115" s="51" t="s">
        <v>600</v>
      </c>
      <c r="B115" s="52" t="s">
        <v>440</v>
      </c>
      <c r="C115" s="53" t="s">
        <v>601</v>
      </c>
      <c r="D115" s="54">
        <v>4923600</v>
      </c>
      <c r="E115" s="55">
        <v>962201.94</v>
      </c>
      <c r="F115" s="56">
        <f t="shared" si="1"/>
        <v>3961398.06</v>
      </c>
    </row>
    <row r="116" spans="1:6" ht="165.75" x14ac:dyDescent="0.2">
      <c r="A116" s="57" t="s">
        <v>602</v>
      </c>
      <c r="B116" s="52" t="s">
        <v>440</v>
      </c>
      <c r="C116" s="53" t="s">
        <v>603</v>
      </c>
      <c r="D116" s="54">
        <v>4923600</v>
      </c>
      <c r="E116" s="55">
        <v>962201.94</v>
      </c>
      <c r="F116" s="56">
        <f t="shared" si="1"/>
        <v>3961398.06</v>
      </c>
    </row>
    <row r="117" spans="1:6" ht="63.75" x14ac:dyDescent="0.2">
      <c r="A117" s="51" t="s">
        <v>604</v>
      </c>
      <c r="B117" s="52" t="s">
        <v>440</v>
      </c>
      <c r="C117" s="53" t="s">
        <v>605</v>
      </c>
      <c r="D117" s="54">
        <v>4923600</v>
      </c>
      <c r="E117" s="55">
        <v>962201.94</v>
      </c>
      <c r="F117" s="56">
        <f t="shared" si="1"/>
        <v>3961398.06</v>
      </c>
    </row>
    <row r="118" spans="1:6" ht="25.5" x14ac:dyDescent="0.2">
      <c r="A118" s="51" t="s">
        <v>512</v>
      </c>
      <c r="B118" s="52" t="s">
        <v>440</v>
      </c>
      <c r="C118" s="53" t="s">
        <v>606</v>
      </c>
      <c r="D118" s="54">
        <v>1965600</v>
      </c>
      <c r="E118" s="55">
        <v>563454.12</v>
      </c>
      <c r="F118" s="56">
        <f t="shared" si="1"/>
        <v>1402145.88</v>
      </c>
    </row>
    <row r="119" spans="1:6" ht="25.5" x14ac:dyDescent="0.2">
      <c r="A119" s="51" t="s">
        <v>514</v>
      </c>
      <c r="B119" s="52" t="s">
        <v>440</v>
      </c>
      <c r="C119" s="53" t="s">
        <v>607</v>
      </c>
      <c r="D119" s="54">
        <v>245200</v>
      </c>
      <c r="E119" s="55">
        <v>149100.79</v>
      </c>
      <c r="F119" s="56">
        <f t="shared" si="1"/>
        <v>96099.209999999992</v>
      </c>
    </row>
    <row r="120" spans="1:6" ht="63.75" x14ac:dyDescent="0.2">
      <c r="A120" s="51" t="s">
        <v>516</v>
      </c>
      <c r="B120" s="52" t="s">
        <v>440</v>
      </c>
      <c r="C120" s="53" t="s">
        <v>608</v>
      </c>
      <c r="D120" s="54">
        <v>245200</v>
      </c>
      <c r="E120" s="55">
        <v>149100.79</v>
      </c>
      <c r="F120" s="56">
        <f t="shared" si="1"/>
        <v>96099.209999999992</v>
      </c>
    </row>
    <row r="121" spans="1:6" ht="38.25" x14ac:dyDescent="0.2">
      <c r="A121" s="51" t="s">
        <v>461</v>
      </c>
      <c r="B121" s="52" t="s">
        <v>440</v>
      </c>
      <c r="C121" s="53" t="s">
        <v>609</v>
      </c>
      <c r="D121" s="54">
        <v>207800</v>
      </c>
      <c r="E121" s="55">
        <v>111790</v>
      </c>
      <c r="F121" s="56">
        <f t="shared" si="1"/>
        <v>96010</v>
      </c>
    </row>
    <row r="122" spans="1:6" ht="12.75" x14ac:dyDescent="0.2">
      <c r="A122" s="51" t="s">
        <v>610</v>
      </c>
      <c r="B122" s="52" t="s">
        <v>440</v>
      </c>
      <c r="C122" s="53" t="s">
        <v>611</v>
      </c>
      <c r="D122" s="54">
        <v>11500</v>
      </c>
      <c r="E122" s="55">
        <v>11500</v>
      </c>
      <c r="F122" s="56" t="str">
        <f t="shared" si="1"/>
        <v>-</v>
      </c>
    </row>
    <row r="123" spans="1:6" ht="12.75" x14ac:dyDescent="0.2">
      <c r="A123" s="51" t="s">
        <v>612</v>
      </c>
      <c r="B123" s="52" t="s">
        <v>440</v>
      </c>
      <c r="C123" s="53" t="s">
        <v>613</v>
      </c>
      <c r="D123" s="54">
        <v>11500</v>
      </c>
      <c r="E123" s="55">
        <v>11500</v>
      </c>
      <c r="F123" s="56" t="str">
        <f t="shared" si="1"/>
        <v>-</v>
      </c>
    </row>
    <row r="124" spans="1:6" ht="25.5" x14ac:dyDescent="0.2">
      <c r="A124" s="51" t="s">
        <v>572</v>
      </c>
      <c r="B124" s="52" t="s">
        <v>440</v>
      </c>
      <c r="C124" s="53" t="s">
        <v>614</v>
      </c>
      <c r="D124" s="54">
        <v>14400</v>
      </c>
      <c r="E124" s="55">
        <v>14310.79</v>
      </c>
      <c r="F124" s="56">
        <f t="shared" si="1"/>
        <v>89.209999999999127</v>
      </c>
    </row>
    <row r="125" spans="1:6" ht="12.75" x14ac:dyDescent="0.2">
      <c r="A125" s="51" t="s">
        <v>522</v>
      </c>
      <c r="B125" s="52" t="s">
        <v>440</v>
      </c>
      <c r="C125" s="53" t="s">
        <v>615</v>
      </c>
      <c r="D125" s="54">
        <v>1720400</v>
      </c>
      <c r="E125" s="55">
        <v>414353.33</v>
      </c>
      <c r="F125" s="56">
        <f t="shared" si="1"/>
        <v>1306046.67</v>
      </c>
    </row>
    <row r="126" spans="1:6" ht="51" x14ac:dyDescent="0.2">
      <c r="A126" s="51" t="s">
        <v>616</v>
      </c>
      <c r="B126" s="52" t="s">
        <v>440</v>
      </c>
      <c r="C126" s="53" t="s">
        <v>617</v>
      </c>
      <c r="D126" s="54">
        <v>1720400</v>
      </c>
      <c r="E126" s="55">
        <v>414353.33</v>
      </c>
      <c r="F126" s="56">
        <f t="shared" si="1"/>
        <v>1306046.67</v>
      </c>
    </row>
    <row r="127" spans="1:6" ht="25.5" x14ac:dyDescent="0.2">
      <c r="A127" s="51" t="s">
        <v>453</v>
      </c>
      <c r="B127" s="52" t="s">
        <v>440</v>
      </c>
      <c r="C127" s="53" t="s">
        <v>618</v>
      </c>
      <c r="D127" s="54">
        <v>1084700</v>
      </c>
      <c r="E127" s="55">
        <v>261355.92</v>
      </c>
      <c r="F127" s="56">
        <f t="shared" si="1"/>
        <v>823344.08</v>
      </c>
    </row>
    <row r="128" spans="1:6" ht="38.25" x14ac:dyDescent="0.2">
      <c r="A128" s="51" t="s">
        <v>455</v>
      </c>
      <c r="B128" s="52" t="s">
        <v>440</v>
      </c>
      <c r="C128" s="53" t="s">
        <v>619</v>
      </c>
      <c r="D128" s="54">
        <v>165300</v>
      </c>
      <c r="E128" s="55">
        <v>34834</v>
      </c>
      <c r="F128" s="56">
        <f t="shared" si="1"/>
        <v>130466</v>
      </c>
    </row>
    <row r="129" spans="1:6" ht="51" x14ac:dyDescent="0.2">
      <c r="A129" s="51" t="s">
        <v>457</v>
      </c>
      <c r="B129" s="52" t="s">
        <v>440</v>
      </c>
      <c r="C129" s="53" t="s">
        <v>620</v>
      </c>
      <c r="D129" s="54">
        <v>377500</v>
      </c>
      <c r="E129" s="55">
        <v>86501.67</v>
      </c>
      <c r="F129" s="56">
        <f t="shared" si="1"/>
        <v>290998.33</v>
      </c>
    </row>
    <row r="130" spans="1:6" ht="38.25" x14ac:dyDescent="0.2">
      <c r="A130" s="51" t="s">
        <v>461</v>
      </c>
      <c r="B130" s="52" t="s">
        <v>440</v>
      </c>
      <c r="C130" s="53" t="s">
        <v>621</v>
      </c>
      <c r="D130" s="54">
        <v>92900</v>
      </c>
      <c r="E130" s="55">
        <v>31661.74</v>
      </c>
      <c r="F130" s="56">
        <f t="shared" si="1"/>
        <v>61238.259999999995</v>
      </c>
    </row>
    <row r="131" spans="1:6" ht="25.5" x14ac:dyDescent="0.2">
      <c r="A131" s="40" t="s">
        <v>622</v>
      </c>
      <c r="B131" s="41" t="s">
        <v>440</v>
      </c>
      <c r="C131" s="42" t="s">
        <v>623</v>
      </c>
      <c r="D131" s="43">
        <v>6250000</v>
      </c>
      <c r="E131" s="44">
        <v>1171950</v>
      </c>
      <c r="F131" s="45">
        <f t="shared" si="1"/>
        <v>5078050</v>
      </c>
    </row>
    <row r="132" spans="1:6" ht="38.25" x14ac:dyDescent="0.2">
      <c r="A132" s="51" t="s">
        <v>624</v>
      </c>
      <c r="B132" s="52" t="s">
        <v>440</v>
      </c>
      <c r="C132" s="53" t="s">
        <v>625</v>
      </c>
      <c r="D132" s="54">
        <v>6250000</v>
      </c>
      <c r="E132" s="55">
        <v>1171950</v>
      </c>
      <c r="F132" s="56">
        <f t="shared" si="1"/>
        <v>5078050</v>
      </c>
    </row>
    <row r="133" spans="1:6" ht="63.75" x14ac:dyDescent="0.2">
      <c r="A133" s="51" t="s">
        <v>626</v>
      </c>
      <c r="B133" s="52" t="s">
        <v>440</v>
      </c>
      <c r="C133" s="53" t="s">
        <v>627</v>
      </c>
      <c r="D133" s="54">
        <v>6250000</v>
      </c>
      <c r="E133" s="55">
        <v>1171950</v>
      </c>
      <c r="F133" s="56">
        <f t="shared" si="1"/>
        <v>5078050</v>
      </c>
    </row>
    <row r="134" spans="1:6" ht="25.5" x14ac:dyDescent="0.2">
      <c r="A134" s="51" t="s">
        <v>628</v>
      </c>
      <c r="B134" s="52" t="s">
        <v>440</v>
      </c>
      <c r="C134" s="53" t="s">
        <v>629</v>
      </c>
      <c r="D134" s="54">
        <v>1722000</v>
      </c>
      <c r="E134" s="55">
        <v>334300</v>
      </c>
      <c r="F134" s="56">
        <f t="shared" si="1"/>
        <v>1387700</v>
      </c>
    </row>
    <row r="135" spans="1:6" ht="114.75" x14ac:dyDescent="0.2">
      <c r="A135" s="57" t="s">
        <v>630</v>
      </c>
      <c r="B135" s="52" t="s">
        <v>440</v>
      </c>
      <c r="C135" s="53" t="s">
        <v>631</v>
      </c>
      <c r="D135" s="54">
        <v>1722000</v>
      </c>
      <c r="E135" s="55">
        <v>334300</v>
      </c>
      <c r="F135" s="56">
        <f t="shared" si="1"/>
        <v>1387700</v>
      </c>
    </row>
    <row r="136" spans="1:6" ht="63.75" x14ac:dyDescent="0.2">
      <c r="A136" s="51" t="s">
        <v>632</v>
      </c>
      <c r="B136" s="52" t="s">
        <v>440</v>
      </c>
      <c r="C136" s="53" t="s">
        <v>633</v>
      </c>
      <c r="D136" s="54">
        <v>1722000</v>
      </c>
      <c r="E136" s="55">
        <v>334300</v>
      </c>
      <c r="F136" s="56">
        <f t="shared" si="1"/>
        <v>1387700</v>
      </c>
    </row>
    <row r="137" spans="1:6" ht="25.5" x14ac:dyDescent="0.2">
      <c r="A137" s="51" t="s">
        <v>634</v>
      </c>
      <c r="B137" s="52" t="s">
        <v>440</v>
      </c>
      <c r="C137" s="53" t="s">
        <v>635</v>
      </c>
      <c r="D137" s="54">
        <v>2870000</v>
      </c>
      <c r="E137" s="55">
        <v>557500</v>
      </c>
      <c r="F137" s="56">
        <f t="shared" si="1"/>
        <v>2312500</v>
      </c>
    </row>
    <row r="138" spans="1:6" ht="114.75" x14ac:dyDescent="0.2">
      <c r="A138" s="57" t="s">
        <v>636</v>
      </c>
      <c r="B138" s="52" t="s">
        <v>440</v>
      </c>
      <c r="C138" s="53" t="s">
        <v>637</v>
      </c>
      <c r="D138" s="54">
        <v>2870000</v>
      </c>
      <c r="E138" s="55">
        <v>557500</v>
      </c>
      <c r="F138" s="56">
        <f t="shared" si="1"/>
        <v>2312500</v>
      </c>
    </row>
    <row r="139" spans="1:6" ht="63.75" x14ac:dyDescent="0.2">
      <c r="A139" s="51" t="s">
        <v>632</v>
      </c>
      <c r="B139" s="52" t="s">
        <v>440</v>
      </c>
      <c r="C139" s="53" t="s">
        <v>638</v>
      </c>
      <c r="D139" s="54">
        <v>2870000</v>
      </c>
      <c r="E139" s="55">
        <v>557500</v>
      </c>
      <c r="F139" s="56">
        <f t="shared" si="1"/>
        <v>2312500</v>
      </c>
    </row>
    <row r="140" spans="1:6" ht="25.5" x14ac:dyDescent="0.2">
      <c r="A140" s="51" t="s">
        <v>639</v>
      </c>
      <c r="B140" s="52" t="s">
        <v>440</v>
      </c>
      <c r="C140" s="53" t="s">
        <v>640</v>
      </c>
      <c r="D140" s="54">
        <v>1148000</v>
      </c>
      <c r="E140" s="55">
        <v>223000</v>
      </c>
      <c r="F140" s="56">
        <f t="shared" si="1"/>
        <v>925000</v>
      </c>
    </row>
    <row r="141" spans="1:6" ht="89.25" x14ac:dyDescent="0.2">
      <c r="A141" s="57" t="s">
        <v>641</v>
      </c>
      <c r="B141" s="52" t="s">
        <v>440</v>
      </c>
      <c r="C141" s="53" t="s">
        <v>642</v>
      </c>
      <c r="D141" s="54">
        <v>1148000</v>
      </c>
      <c r="E141" s="55">
        <v>223000</v>
      </c>
      <c r="F141" s="56">
        <f t="shared" si="1"/>
        <v>925000</v>
      </c>
    </row>
    <row r="142" spans="1:6" ht="63.75" x14ac:dyDescent="0.2">
      <c r="A142" s="51" t="s">
        <v>632</v>
      </c>
      <c r="B142" s="52" t="s">
        <v>440</v>
      </c>
      <c r="C142" s="53" t="s">
        <v>643</v>
      </c>
      <c r="D142" s="54">
        <v>1148000</v>
      </c>
      <c r="E142" s="55">
        <v>223000</v>
      </c>
      <c r="F142" s="56">
        <f t="shared" si="1"/>
        <v>925000</v>
      </c>
    </row>
    <row r="143" spans="1:6" ht="38.25" x14ac:dyDescent="0.2">
      <c r="A143" s="51" t="s">
        <v>644</v>
      </c>
      <c r="B143" s="52" t="s">
        <v>440</v>
      </c>
      <c r="C143" s="53" t="s">
        <v>645</v>
      </c>
      <c r="D143" s="54">
        <v>510000</v>
      </c>
      <c r="E143" s="55">
        <v>57150</v>
      </c>
      <c r="F143" s="56">
        <f t="shared" ref="F143:F206" si="2">IF(OR(D143="-",IF(E143="-",0,E143)&gt;=IF(D143="-",0,D143)),"-",IF(D143="-",0,D143)-IF(E143="-",0,E143))</f>
        <v>452850</v>
      </c>
    </row>
    <row r="144" spans="1:6" ht="153" x14ac:dyDescent="0.2">
      <c r="A144" s="57" t="s">
        <v>646</v>
      </c>
      <c r="B144" s="52" t="s">
        <v>440</v>
      </c>
      <c r="C144" s="53" t="s">
        <v>647</v>
      </c>
      <c r="D144" s="54">
        <v>210000</v>
      </c>
      <c r="E144" s="55">
        <v>52500</v>
      </c>
      <c r="F144" s="56">
        <f t="shared" si="2"/>
        <v>157500</v>
      </c>
    </row>
    <row r="145" spans="1:6" ht="63.75" x14ac:dyDescent="0.2">
      <c r="A145" s="51" t="s">
        <v>632</v>
      </c>
      <c r="B145" s="52" t="s">
        <v>440</v>
      </c>
      <c r="C145" s="53" t="s">
        <v>648</v>
      </c>
      <c r="D145" s="54">
        <v>210000</v>
      </c>
      <c r="E145" s="55">
        <v>52500</v>
      </c>
      <c r="F145" s="56">
        <f t="shared" si="2"/>
        <v>157500</v>
      </c>
    </row>
    <row r="146" spans="1:6" ht="140.25" x14ac:dyDescent="0.2">
      <c r="A146" s="57" t="s">
        <v>649</v>
      </c>
      <c r="B146" s="52" t="s">
        <v>440</v>
      </c>
      <c r="C146" s="53" t="s">
        <v>650</v>
      </c>
      <c r="D146" s="54">
        <v>300000</v>
      </c>
      <c r="E146" s="55">
        <v>4650</v>
      </c>
      <c r="F146" s="56">
        <f t="shared" si="2"/>
        <v>295350</v>
      </c>
    </row>
    <row r="147" spans="1:6" ht="63.75" x14ac:dyDescent="0.2">
      <c r="A147" s="51" t="s">
        <v>632</v>
      </c>
      <c r="B147" s="52" t="s">
        <v>440</v>
      </c>
      <c r="C147" s="53" t="s">
        <v>651</v>
      </c>
      <c r="D147" s="54">
        <v>300000</v>
      </c>
      <c r="E147" s="55">
        <v>4650</v>
      </c>
      <c r="F147" s="56">
        <f t="shared" si="2"/>
        <v>295350</v>
      </c>
    </row>
    <row r="148" spans="1:6" ht="12.75" x14ac:dyDescent="0.2">
      <c r="A148" s="40" t="s">
        <v>652</v>
      </c>
      <c r="B148" s="41" t="s">
        <v>440</v>
      </c>
      <c r="C148" s="42" t="s">
        <v>653</v>
      </c>
      <c r="D148" s="43">
        <v>73524200</v>
      </c>
      <c r="E148" s="44">
        <v>1028144.95</v>
      </c>
      <c r="F148" s="45">
        <f t="shared" si="2"/>
        <v>72496055.049999997</v>
      </c>
    </row>
    <row r="149" spans="1:6" ht="12.75" x14ac:dyDescent="0.2">
      <c r="A149" s="51" t="s">
        <v>654</v>
      </c>
      <c r="B149" s="52" t="s">
        <v>440</v>
      </c>
      <c r="C149" s="53" t="s">
        <v>655</v>
      </c>
      <c r="D149" s="54">
        <v>5188900</v>
      </c>
      <c r="E149" s="55">
        <v>313100.95</v>
      </c>
      <c r="F149" s="56">
        <f t="shared" si="2"/>
        <v>4875799.05</v>
      </c>
    </row>
    <row r="150" spans="1:6" ht="51" x14ac:dyDescent="0.2">
      <c r="A150" s="51" t="s">
        <v>656</v>
      </c>
      <c r="B150" s="52" t="s">
        <v>440</v>
      </c>
      <c r="C150" s="53" t="s">
        <v>657</v>
      </c>
      <c r="D150" s="54">
        <v>3764200</v>
      </c>
      <c r="E150" s="55" t="s">
        <v>44</v>
      </c>
      <c r="F150" s="56">
        <f t="shared" si="2"/>
        <v>3764200</v>
      </c>
    </row>
    <row r="151" spans="1:6" ht="38.25" x14ac:dyDescent="0.2">
      <c r="A151" s="51" t="s">
        <v>658</v>
      </c>
      <c r="B151" s="52" t="s">
        <v>440</v>
      </c>
      <c r="C151" s="53" t="s">
        <v>659</v>
      </c>
      <c r="D151" s="54">
        <v>3328700</v>
      </c>
      <c r="E151" s="55" t="s">
        <v>44</v>
      </c>
      <c r="F151" s="56">
        <f t="shared" si="2"/>
        <v>3328700</v>
      </c>
    </row>
    <row r="152" spans="1:6" ht="229.5" x14ac:dyDescent="0.2">
      <c r="A152" s="57" t="s">
        <v>660</v>
      </c>
      <c r="B152" s="52" t="s">
        <v>440</v>
      </c>
      <c r="C152" s="53" t="s">
        <v>661</v>
      </c>
      <c r="D152" s="54">
        <v>3328700</v>
      </c>
      <c r="E152" s="55" t="s">
        <v>44</v>
      </c>
      <c r="F152" s="56">
        <f t="shared" si="2"/>
        <v>3328700</v>
      </c>
    </row>
    <row r="153" spans="1:6" ht="63.75" x14ac:dyDescent="0.2">
      <c r="A153" s="51" t="s">
        <v>604</v>
      </c>
      <c r="B153" s="52" t="s">
        <v>440</v>
      </c>
      <c r="C153" s="53" t="s">
        <v>662</v>
      </c>
      <c r="D153" s="54">
        <v>3328700</v>
      </c>
      <c r="E153" s="55" t="s">
        <v>44</v>
      </c>
      <c r="F153" s="56">
        <f t="shared" si="2"/>
        <v>3328700</v>
      </c>
    </row>
    <row r="154" spans="1:6" ht="38.25" x14ac:dyDescent="0.2">
      <c r="A154" s="51" t="s">
        <v>663</v>
      </c>
      <c r="B154" s="52" t="s">
        <v>440</v>
      </c>
      <c r="C154" s="53" t="s">
        <v>664</v>
      </c>
      <c r="D154" s="54">
        <v>435500</v>
      </c>
      <c r="E154" s="55" t="s">
        <v>44</v>
      </c>
      <c r="F154" s="56">
        <f t="shared" si="2"/>
        <v>435500</v>
      </c>
    </row>
    <row r="155" spans="1:6" ht="242.25" x14ac:dyDescent="0.2">
      <c r="A155" s="57" t="s">
        <v>665</v>
      </c>
      <c r="B155" s="52" t="s">
        <v>440</v>
      </c>
      <c r="C155" s="53" t="s">
        <v>666</v>
      </c>
      <c r="D155" s="54">
        <v>435500</v>
      </c>
      <c r="E155" s="55" t="s">
        <v>44</v>
      </c>
      <c r="F155" s="56">
        <f t="shared" si="2"/>
        <v>435500</v>
      </c>
    </row>
    <row r="156" spans="1:6" ht="63.75" x14ac:dyDescent="0.2">
      <c r="A156" s="51" t="s">
        <v>604</v>
      </c>
      <c r="B156" s="52" t="s">
        <v>440</v>
      </c>
      <c r="C156" s="53" t="s">
        <v>667</v>
      </c>
      <c r="D156" s="54">
        <v>435500</v>
      </c>
      <c r="E156" s="55" t="s">
        <v>44</v>
      </c>
      <c r="F156" s="56">
        <f t="shared" si="2"/>
        <v>435500</v>
      </c>
    </row>
    <row r="157" spans="1:6" ht="25.5" x14ac:dyDescent="0.2">
      <c r="A157" s="51" t="s">
        <v>480</v>
      </c>
      <c r="B157" s="52" t="s">
        <v>440</v>
      </c>
      <c r="C157" s="53" t="s">
        <v>668</v>
      </c>
      <c r="D157" s="54">
        <v>1424700</v>
      </c>
      <c r="E157" s="55">
        <v>313100.95</v>
      </c>
      <c r="F157" s="56">
        <f t="shared" si="2"/>
        <v>1111599.05</v>
      </c>
    </row>
    <row r="158" spans="1:6" ht="38.25" x14ac:dyDescent="0.2">
      <c r="A158" s="51" t="s">
        <v>482</v>
      </c>
      <c r="B158" s="52" t="s">
        <v>440</v>
      </c>
      <c r="C158" s="53" t="s">
        <v>669</v>
      </c>
      <c r="D158" s="54">
        <v>1424700</v>
      </c>
      <c r="E158" s="55">
        <v>313100.95</v>
      </c>
      <c r="F158" s="56">
        <f t="shared" si="2"/>
        <v>1111599.05</v>
      </c>
    </row>
    <row r="159" spans="1:6" ht="153" x14ac:dyDescent="0.2">
      <c r="A159" s="57" t="s">
        <v>670</v>
      </c>
      <c r="B159" s="52" t="s">
        <v>440</v>
      </c>
      <c r="C159" s="53" t="s">
        <v>671</v>
      </c>
      <c r="D159" s="54">
        <v>1424700</v>
      </c>
      <c r="E159" s="55">
        <v>313100.95</v>
      </c>
      <c r="F159" s="56">
        <f t="shared" si="2"/>
        <v>1111599.05</v>
      </c>
    </row>
    <row r="160" spans="1:6" ht="25.5" x14ac:dyDescent="0.2">
      <c r="A160" s="51" t="s">
        <v>453</v>
      </c>
      <c r="B160" s="52" t="s">
        <v>440</v>
      </c>
      <c r="C160" s="53" t="s">
        <v>672</v>
      </c>
      <c r="D160" s="54">
        <v>883300</v>
      </c>
      <c r="E160" s="55">
        <v>206400</v>
      </c>
      <c r="F160" s="56">
        <f t="shared" si="2"/>
        <v>676900</v>
      </c>
    </row>
    <row r="161" spans="1:6" ht="38.25" x14ac:dyDescent="0.2">
      <c r="A161" s="51" t="s">
        <v>455</v>
      </c>
      <c r="B161" s="52" t="s">
        <v>440</v>
      </c>
      <c r="C161" s="53" t="s">
        <v>673</v>
      </c>
      <c r="D161" s="54">
        <v>142800</v>
      </c>
      <c r="E161" s="55">
        <v>28910</v>
      </c>
      <c r="F161" s="56">
        <f t="shared" si="2"/>
        <v>113890</v>
      </c>
    </row>
    <row r="162" spans="1:6" ht="51" x14ac:dyDescent="0.2">
      <c r="A162" s="51" t="s">
        <v>457</v>
      </c>
      <c r="B162" s="52" t="s">
        <v>440</v>
      </c>
      <c r="C162" s="53" t="s">
        <v>674</v>
      </c>
      <c r="D162" s="54">
        <v>309800</v>
      </c>
      <c r="E162" s="55">
        <v>62250</v>
      </c>
      <c r="F162" s="56">
        <f t="shared" si="2"/>
        <v>247550</v>
      </c>
    </row>
    <row r="163" spans="1:6" ht="38.25" x14ac:dyDescent="0.2">
      <c r="A163" s="51" t="s">
        <v>461</v>
      </c>
      <c r="B163" s="52" t="s">
        <v>440</v>
      </c>
      <c r="C163" s="53" t="s">
        <v>675</v>
      </c>
      <c r="D163" s="54">
        <v>88800</v>
      </c>
      <c r="E163" s="55">
        <v>15540.95</v>
      </c>
      <c r="F163" s="56">
        <f t="shared" si="2"/>
        <v>73259.05</v>
      </c>
    </row>
    <row r="164" spans="1:6" ht="12.75" x14ac:dyDescent="0.2">
      <c r="A164" s="51" t="s">
        <v>676</v>
      </c>
      <c r="B164" s="52" t="s">
        <v>440</v>
      </c>
      <c r="C164" s="53" t="s">
        <v>677</v>
      </c>
      <c r="D164" s="54">
        <v>45713800</v>
      </c>
      <c r="E164" s="55">
        <v>706044</v>
      </c>
      <c r="F164" s="56">
        <f t="shared" si="2"/>
        <v>45007756</v>
      </c>
    </row>
    <row r="165" spans="1:6" ht="25.5" x14ac:dyDescent="0.2">
      <c r="A165" s="51" t="s">
        <v>678</v>
      </c>
      <c r="B165" s="52" t="s">
        <v>440</v>
      </c>
      <c r="C165" s="53" t="s">
        <v>679</v>
      </c>
      <c r="D165" s="54">
        <v>45713800</v>
      </c>
      <c r="E165" s="55">
        <v>706044</v>
      </c>
      <c r="F165" s="56">
        <f t="shared" si="2"/>
        <v>45007756</v>
      </c>
    </row>
    <row r="166" spans="1:6" ht="25.5" x14ac:dyDescent="0.2">
      <c r="A166" s="51" t="s">
        <v>680</v>
      </c>
      <c r="B166" s="52" t="s">
        <v>440</v>
      </c>
      <c r="C166" s="53" t="s">
        <v>681</v>
      </c>
      <c r="D166" s="54">
        <v>12230800</v>
      </c>
      <c r="E166" s="55" t="s">
        <v>44</v>
      </c>
      <c r="F166" s="56">
        <f t="shared" si="2"/>
        <v>12230800</v>
      </c>
    </row>
    <row r="167" spans="1:6" ht="76.5" x14ac:dyDescent="0.2">
      <c r="A167" s="51" t="s">
        <v>682</v>
      </c>
      <c r="B167" s="52" t="s">
        <v>440</v>
      </c>
      <c r="C167" s="53" t="s">
        <v>683</v>
      </c>
      <c r="D167" s="54">
        <v>3300000</v>
      </c>
      <c r="E167" s="55" t="s">
        <v>44</v>
      </c>
      <c r="F167" s="56">
        <f t="shared" si="2"/>
        <v>3300000</v>
      </c>
    </row>
    <row r="168" spans="1:6" ht="38.25" x14ac:dyDescent="0.2">
      <c r="A168" s="51" t="s">
        <v>684</v>
      </c>
      <c r="B168" s="52" t="s">
        <v>440</v>
      </c>
      <c r="C168" s="53" t="s">
        <v>685</v>
      </c>
      <c r="D168" s="54">
        <v>3300000</v>
      </c>
      <c r="E168" s="55" t="s">
        <v>44</v>
      </c>
      <c r="F168" s="56">
        <f t="shared" si="2"/>
        <v>3300000</v>
      </c>
    </row>
    <row r="169" spans="1:6" ht="76.5" x14ac:dyDescent="0.2">
      <c r="A169" s="51" t="s">
        <v>686</v>
      </c>
      <c r="B169" s="52" t="s">
        <v>440</v>
      </c>
      <c r="C169" s="53" t="s">
        <v>687</v>
      </c>
      <c r="D169" s="54">
        <v>8930800</v>
      </c>
      <c r="E169" s="55" t="s">
        <v>44</v>
      </c>
      <c r="F169" s="56">
        <f t="shared" si="2"/>
        <v>8930800</v>
      </c>
    </row>
    <row r="170" spans="1:6" ht="38.25" x14ac:dyDescent="0.2">
      <c r="A170" s="51" t="s">
        <v>688</v>
      </c>
      <c r="B170" s="52" t="s">
        <v>440</v>
      </c>
      <c r="C170" s="53" t="s">
        <v>689</v>
      </c>
      <c r="D170" s="54">
        <v>8930800</v>
      </c>
      <c r="E170" s="55" t="s">
        <v>44</v>
      </c>
      <c r="F170" s="56">
        <f t="shared" si="2"/>
        <v>8930800</v>
      </c>
    </row>
    <row r="171" spans="1:6" ht="25.5" x14ac:dyDescent="0.2">
      <c r="A171" s="51" t="s">
        <v>690</v>
      </c>
      <c r="B171" s="52" t="s">
        <v>440</v>
      </c>
      <c r="C171" s="53" t="s">
        <v>691</v>
      </c>
      <c r="D171" s="54">
        <v>33483000</v>
      </c>
      <c r="E171" s="55">
        <v>706044</v>
      </c>
      <c r="F171" s="56">
        <f t="shared" si="2"/>
        <v>32776956</v>
      </c>
    </row>
    <row r="172" spans="1:6" ht="89.25" x14ac:dyDescent="0.2">
      <c r="A172" s="57" t="s">
        <v>692</v>
      </c>
      <c r="B172" s="52" t="s">
        <v>440</v>
      </c>
      <c r="C172" s="53" t="s">
        <v>693</v>
      </c>
      <c r="D172" s="54">
        <v>26068400</v>
      </c>
      <c r="E172" s="55" t="s">
        <v>44</v>
      </c>
      <c r="F172" s="56">
        <f t="shared" si="2"/>
        <v>26068400</v>
      </c>
    </row>
    <row r="173" spans="1:6" ht="38.25" x14ac:dyDescent="0.2">
      <c r="A173" s="51" t="s">
        <v>461</v>
      </c>
      <c r="B173" s="52" t="s">
        <v>440</v>
      </c>
      <c r="C173" s="53" t="s">
        <v>694</v>
      </c>
      <c r="D173" s="54">
        <v>26068400</v>
      </c>
      <c r="E173" s="55" t="s">
        <v>44</v>
      </c>
      <c r="F173" s="56">
        <f t="shared" si="2"/>
        <v>26068400</v>
      </c>
    </row>
    <row r="174" spans="1:6" ht="102" x14ac:dyDescent="0.2">
      <c r="A174" s="57" t="s">
        <v>695</v>
      </c>
      <c r="B174" s="52" t="s">
        <v>440</v>
      </c>
      <c r="C174" s="53" t="s">
        <v>696</v>
      </c>
      <c r="D174" s="54">
        <v>7414600</v>
      </c>
      <c r="E174" s="55">
        <v>706044</v>
      </c>
      <c r="F174" s="56">
        <f t="shared" si="2"/>
        <v>6708556</v>
      </c>
    </row>
    <row r="175" spans="1:6" ht="12.75" x14ac:dyDescent="0.2">
      <c r="A175" s="51" t="s">
        <v>410</v>
      </c>
      <c r="B175" s="52" t="s">
        <v>440</v>
      </c>
      <c r="C175" s="53" t="s">
        <v>697</v>
      </c>
      <c r="D175" s="54">
        <v>7414600</v>
      </c>
      <c r="E175" s="55">
        <v>706044</v>
      </c>
      <c r="F175" s="56">
        <f t="shared" si="2"/>
        <v>6708556</v>
      </c>
    </row>
    <row r="176" spans="1:6" ht="25.5" x14ac:dyDescent="0.2">
      <c r="A176" s="51" t="s">
        <v>698</v>
      </c>
      <c r="B176" s="52" t="s">
        <v>440</v>
      </c>
      <c r="C176" s="53" t="s">
        <v>699</v>
      </c>
      <c r="D176" s="54">
        <v>22621500</v>
      </c>
      <c r="E176" s="55">
        <v>9000</v>
      </c>
      <c r="F176" s="56">
        <f t="shared" si="2"/>
        <v>22612500</v>
      </c>
    </row>
    <row r="177" spans="1:6" ht="51" x14ac:dyDescent="0.2">
      <c r="A177" s="51" t="s">
        <v>700</v>
      </c>
      <c r="B177" s="52" t="s">
        <v>440</v>
      </c>
      <c r="C177" s="53" t="s">
        <v>701</v>
      </c>
      <c r="D177" s="54">
        <v>21921500</v>
      </c>
      <c r="E177" s="55" t="s">
        <v>44</v>
      </c>
      <c r="F177" s="56">
        <f t="shared" si="2"/>
        <v>21921500</v>
      </c>
    </row>
    <row r="178" spans="1:6" ht="38.25" x14ac:dyDescent="0.2">
      <c r="A178" s="51" t="s">
        <v>702</v>
      </c>
      <c r="B178" s="52" t="s">
        <v>440</v>
      </c>
      <c r="C178" s="53" t="s">
        <v>703</v>
      </c>
      <c r="D178" s="54">
        <v>21921500</v>
      </c>
      <c r="E178" s="55" t="s">
        <v>44</v>
      </c>
      <c r="F178" s="56">
        <f t="shared" si="2"/>
        <v>21921500</v>
      </c>
    </row>
    <row r="179" spans="1:6" ht="204" x14ac:dyDescent="0.2">
      <c r="A179" s="57" t="s">
        <v>704</v>
      </c>
      <c r="B179" s="52" t="s">
        <v>440</v>
      </c>
      <c r="C179" s="53" t="s">
        <v>705</v>
      </c>
      <c r="D179" s="54">
        <v>21921500</v>
      </c>
      <c r="E179" s="55" t="s">
        <v>44</v>
      </c>
      <c r="F179" s="56">
        <f t="shared" si="2"/>
        <v>21921500</v>
      </c>
    </row>
    <row r="180" spans="1:6" ht="38.25" x14ac:dyDescent="0.2">
      <c r="A180" s="51" t="s">
        <v>461</v>
      </c>
      <c r="B180" s="52" t="s">
        <v>440</v>
      </c>
      <c r="C180" s="53" t="s">
        <v>706</v>
      </c>
      <c r="D180" s="54">
        <v>21921500</v>
      </c>
      <c r="E180" s="55" t="s">
        <v>44</v>
      </c>
      <c r="F180" s="56">
        <f t="shared" si="2"/>
        <v>21921500</v>
      </c>
    </row>
    <row r="181" spans="1:6" ht="38.25" x14ac:dyDescent="0.2">
      <c r="A181" s="51" t="s">
        <v>707</v>
      </c>
      <c r="B181" s="52" t="s">
        <v>440</v>
      </c>
      <c r="C181" s="53" t="s">
        <v>708</v>
      </c>
      <c r="D181" s="54">
        <v>100000</v>
      </c>
      <c r="E181" s="55">
        <v>9000</v>
      </c>
      <c r="F181" s="56">
        <f t="shared" si="2"/>
        <v>91000</v>
      </c>
    </row>
    <row r="182" spans="1:6" ht="38.25" x14ac:dyDescent="0.2">
      <c r="A182" s="51" t="s">
        <v>709</v>
      </c>
      <c r="B182" s="52" t="s">
        <v>440</v>
      </c>
      <c r="C182" s="53" t="s">
        <v>710</v>
      </c>
      <c r="D182" s="54">
        <v>70000</v>
      </c>
      <c r="E182" s="55" t="s">
        <v>44</v>
      </c>
      <c r="F182" s="56">
        <f t="shared" si="2"/>
        <v>70000</v>
      </c>
    </row>
    <row r="183" spans="1:6" ht="89.25" x14ac:dyDescent="0.2">
      <c r="A183" s="57" t="s">
        <v>711</v>
      </c>
      <c r="B183" s="52" t="s">
        <v>440</v>
      </c>
      <c r="C183" s="53" t="s">
        <v>712</v>
      </c>
      <c r="D183" s="54">
        <v>70000</v>
      </c>
      <c r="E183" s="55" t="s">
        <v>44</v>
      </c>
      <c r="F183" s="56">
        <f t="shared" si="2"/>
        <v>70000</v>
      </c>
    </row>
    <row r="184" spans="1:6" ht="38.25" x14ac:dyDescent="0.2">
      <c r="A184" s="51" t="s">
        <v>461</v>
      </c>
      <c r="B184" s="52" t="s">
        <v>440</v>
      </c>
      <c r="C184" s="53" t="s">
        <v>713</v>
      </c>
      <c r="D184" s="54">
        <v>70000</v>
      </c>
      <c r="E184" s="55" t="s">
        <v>44</v>
      </c>
      <c r="F184" s="56">
        <f t="shared" si="2"/>
        <v>70000</v>
      </c>
    </row>
    <row r="185" spans="1:6" ht="25.5" x14ac:dyDescent="0.2">
      <c r="A185" s="51" t="s">
        <v>714</v>
      </c>
      <c r="B185" s="52" t="s">
        <v>440</v>
      </c>
      <c r="C185" s="53" t="s">
        <v>715</v>
      </c>
      <c r="D185" s="54">
        <v>30000</v>
      </c>
      <c r="E185" s="55">
        <v>9000</v>
      </c>
      <c r="F185" s="56">
        <f t="shared" si="2"/>
        <v>21000</v>
      </c>
    </row>
    <row r="186" spans="1:6" ht="76.5" x14ac:dyDescent="0.2">
      <c r="A186" s="51" t="s">
        <v>716</v>
      </c>
      <c r="B186" s="52" t="s">
        <v>440</v>
      </c>
      <c r="C186" s="53" t="s">
        <v>717</v>
      </c>
      <c r="D186" s="54">
        <v>30000</v>
      </c>
      <c r="E186" s="55">
        <v>9000</v>
      </c>
      <c r="F186" s="56">
        <f t="shared" si="2"/>
        <v>21000</v>
      </c>
    </row>
    <row r="187" spans="1:6" ht="38.25" x14ac:dyDescent="0.2">
      <c r="A187" s="51" t="s">
        <v>461</v>
      </c>
      <c r="B187" s="52" t="s">
        <v>440</v>
      </c>
      <c r="C187" s="53" t="s">
        <v>718</v>
      </c>
      <c r="D187" s="54">
        <v>30000</v>
      </c>
      <c r="E187" s="55">
        <v>9000</v>
      </c>
      <c r="F187" s="56">
        <f t="shared" si="2"/>
        <v>21000</v>
      </c>
    </row>
    <row r="188" spans="1:6" ht="25.5" x14ac:dyDescent="0.2">
      <c r="A188" s="51" t="s">
        <v>480</v>
      </c>
      <c r="B188" s="52" t="s">
        <v>440</v>
      </c>
      <c r="C188" s="53" t="s">
        <v>719</v>
      </c>
      <c r="D188" s="54">
        <v>600000</v>
      </c>
      <c r="E188" s="55" t="s">
        <v>44</v>
      </c>
      <c r="F188" s="56">
        <f t="shared" si="2"/>
        <v>600000</v>
      </c>
    </row>
    <row r="189" spans="1:6" ht="38.25" x14ac:dyDescent="0.2">
      <c r="A189" s="51" t="s">
        <v>482</v>
      </c>
      <c r="B189" s="52" t="s">
        <v>440</v>
      </c>
      <c r="C189" s="53" t="s">
        <v>720</v>
      </c>
      <c r="D189" s="54">
        <v>600000</v>
      </c>
      <c r="E189" s="55" t="s">
        <v>44</v>
      </c>
      <c r="F189" s="56">
        <f t="shared" si="2"/>
        <v>600000</v>
      </c>
    </row>
    <row r="190" spans="1:6" ht="114.75" x14ac:dyDescent="0.2">
      <c r="A190" s="57" t="s">
        <v>721</v>
      </c>
      <c r="B190" s="52" t="s">
        <v>440</v>
      </c>
      <c r="C190" s="53" t="s">
        <v>722</v>
      </c>
      <c r="D190" s="54">
        <v>600000</v>
      </c>
      <c r="E190" s="55" t="s">
        <v>44</v>
      </c>
      <c r="F190" s="56">
        <f t="shared" si="2"/>
        <v>600000</v>
      </c>
    </row>
    <row r="191" spans="1:6" ht="38.25" x14ac:dyDescent="0.2">
      <c r="A191" s="51" t="s">
        <v>461</v>
      </c>
      <c r="B191" s="52" t="s">
        <v>440</v>
      </c>
      <c r="C191" s="53" t="s">
        <v>723</v>
      </c>
      <c r="D191" s="54">
        <v>600000</v>
      </c>
      <c r="E191" s="55" t="s">
        <v>44</v>
      </c>
      <c r="F191" s="56">
        <f t="shared" si="2"/>
        <v>600000</v>
      </c>
    </row>
    <row r="192" spans="1:6" ht="12.75" x14ac:dyDescent="0.2">
      <c r="A192" s="40" t="s">
        <v>724</v>
      </c>
      <c r="B192" s="41" t="s">
        <v>440</v>
      </c>
      <c r="C192" s="42" t="s">
        <v>725</v>
      </c>
      <c r="D192" s="43">
        <v>47802519</v>
      </c>
      <c r="E192" s="44">
        <v>1431002.24</v>
      </c>
      <c r="F192" s="45">
        <f t="shared" si="2"/>
        <v>46371516.759999998</v>
      </c>
    </row>
    <row r="193" spans="1:6" ht="12.75" x14ac:dyDescent="0.2">
      <c r="A193" s="51" t="s">
        <v>726</v>
      </c>
      <c r="B193" s="52" t="s">
        <v>440</v>
      </c>
      <c r="C193" s="53" t="s">
        <v>727</v>
      </c>
      <c r="D193" s="54">
        <v>29679600</v>
      </c>
      <c r="E193" s="55">
        <v>28310.240000000002</v>
      </c>
      <c r="F193" s="56">
        <f t="shared" si="2"/>
        <v>29651289.760000002</v>
      </c>
    </row>
    <row r="194" spans="1:6" ht="51" x14ac:dyDescent="0.2">
      <c r="A194" s="51" t="s">
        <v>700</v>
      </c>
      <c r="B194" s="52" t="s">
        <v>440</v>
      </c>
      <c r="C194" s="53" t="s">
        <v>728</v>
      </c>
      <c r="D194" s="54">
        <v>28596000</v>
      </c>
      <c r="E194" s="55" t="s">
        <v>44</v>
      </c>
      <c r="F194" s="56">
        <f t="shared" si="2"/>
        <v>28596000</v>
      </c>
    </row>
    <row r="195" spans="1:6" ht="51" x14ac:dyDescent="0.2">
      <c r="A195" s="51" t="s">
        <v>729</v>
      </c>
      <c r="B195" s="52" t="s">
        <v>440</v>
      </c>
      <c r="C195" s="53" t="s">
        <v>730</v>
      </c>
      <c r="D195" s="54">
        <v>28596000</v>
      </c>
      <c r="E195" s="55" t="s">
        <v>44</v>
      </c>
      <c r="F195" s="56">
        <f t="shared" si="2"/>
        <v>28596000</v>
      </c>
    </row>
    <row r="196" spans="1:6" ht="216.75" x14ac:dyDescent="0.2">
      <c r="A196" s="57" t="s">
        <v>731</v>
      </c>
      <c r="B196" s="52" t="s">
        <v>440</v>
      </c>
      <c r="C196" s="53" t="s">
        <v>732</v>
      </c>
      <c r="D196" s="54">
        <v>28596000</v>
      </c>
      <c r="E196" s="55" t="s">
        <v>44</v>
      </c>
      <c r="F196" s="56">
        <f t="shared" si="2"/>
        <v>28596000</v>
      </c>
    </row>
    <row r="197" spans="1:6" ht="12.75" x14ac:dyDescent="0.2">
      <c r="A197" s="51" t="s">
        <v>410</v>
      </c>
      <c r="B197" s="52" t="s">
        <v>440</v>
      </c>
      <c r="C197" s="53" t="s">
        <v>733</v>
      </c>
      <c r="D197" s="54">
        <v>28596000</v>
      </c>
      <c r="E197" s="55" t="s">
        <v>44</v>
      </c>
      <c r="F197" s="56">
        <f t="shared" si="2"/>
        <v>28596000</v>
      </c>
    </row>
    <row r="198" spans="1:6" ht="51" x14ac:dyDescent="0.2">
      <c r="A198" s="51" t="s">
        <v>734</v>
      </c>
      <c r="B198" s="52" t="s">
        <v>440</v>
      </c>
      <c r="C198" s="53" t="s">
        <v>735</v>
      </c>
      <c r="D198" s="54">
        <v>310000</v>
      </c>
      <c r="E198" s="55">
        <v>28310.240000000002</v>
      </c>
      <c r="F198" s="56">
        <f t="shared" si="2"/>
        <v>281689.76</v>
      </c>
    </row>
    <row r="199" spans="1:6" ht="25.5" x14ac:dyDescent="0.2">
      <c r="A199" s="51" t="s">
        <v>736</v>
      </c>
      <c r="B199" s="52" t="s">
        <v>440</v>
      </c>
      <c r="C199" s="53" t="s">
        <v>737</v>
      </c>
      <c r="D199" s="54">
        <v>310000</v>
      </c>
      <c r="E199" s="55">
        <v>28310.240000000002</v>
      </c>
      <c r="F199" s="56">
        <f t="shared" si="2"/>
        <v>281689.76</v>
      </c>
    </row>
    <row r="200" spans="1:6" ht="89.25" x14ac:dyDescent="0.2">
      <c r="A200" s="57" t="s">
        <v>738</v>
      </c>
      <c r="B200" s="52" t="s">
        <v>440</v>
      </c>
      <c r="C200" s="53" t="s">
        <v>739</v>
      </c>
      <c r="D200" s="54">
        <v>310000</v>
      </c>
      <c r="E200" s="55">
        <v>28310.240000000002</v>
      </c>
      <c r="F200" s="56">
        <f t="shared" si="2"/>
        <v>281689.76</v>
      </c>
    </row>
    <row r="201" spans="1:6" ht="38.25" x14ac:dyDescent="0.2">
      <c r="A201" s="51" t="s">
        <v>461</v>
      </c>
      <c r="B201" s="52" t="s">
        <v>440</v>
      </c>
      <c r="C201" s="53" t="s">
        <v>740</v>
      </c>
      <c r="D201" s="54">
        <v>310000</v>
      </c>
      <c r="E201" s="55">
        <v>28310.240000000002</v>
      </c>
      <c r="F201" s="56">
        <f t="shared" si="2"/>
        <v>281689.76</v>
      </c>
    </row>
    <row r="202" spans="1:6" ht="25.5" x14ac:dyDescent="0.2">
      <c r="A202" s="51" t="s">
        <v>512</v>
      </c>
      <c r="B202" s="52" t="s">
        <v>440</v>
      </c>
      <c r="C202" s="53" t="s">
        <v>741</v>
      </c>
      <c r="D202" s="54">
        <v>773600</v>
      </c>
      <c r="E202" s="55" t="s">
        <v>44</v>
      </c>
      <c r="F202" s="56">
        <f t="shared" si="2"/>
        <v>773600</v>
      </c>
    </row>
    <row r="203" spans="1:6" ht="25.5" x14ac:dyDescent="0.2">
      <c r="A203" s="51" t="s">
        <v>514</v>
      </c>
      <c r="B203" s="52" t="s">
        <v>440</v>
      </c>
      <c r="C203" s="53" t="s">
        <v>742</v>
      </c>
      <c r="D203" s="54">
        <v>773600</v>
      </c>
      <c r="E203" s="55" t="s">
        <v>44</v>
      </c>
      <c r="F203" s="56">
        <f t="shared" si="2"/>
        <v>773600</v>
      </c>
    </row>
    <row r="204" spans="1:6" ht="63.75" x14ac:dyDescent="0.2">
      <c r="A204" s="51" t="s">
        <v>743</v>
      </c>
      <c r="B204" s="52" t="s">
        <v>440</v>
      </c>
      <c r="C204" s="53" t="s">
        <v>744</v>
      </c>
      <c r="D204" s="54">
        <v>773600</v>
      </c>
      <c r="E204" s="55" t="s">
        <v>44</v>
      </c>
      <c r="F204" s="56">
        <f t="shared" si="2"/>
        <v>773600</v>
      </c>
    </row>
    <row r="205" spans="1:6" ht="12.75" x14ac:dyDescent="0.2">
      <c r="A205" s="51" t="s">
        <v>410</v>
      </c>
      <c r="B205" s="52" t="s">
        <v>440</v>
      </c>
      <c r="C205" s="53" t="s">
        <v>745</v>
      </c>
      <c r="D205" s="54">
        <v>773600</v>
      </c>
      <c r="E205" s="55" t="s">
        <v>44</v>
      </c>
      <c r="F205" s="56">
        <f t="shared" si="2"/>
        <v>773600</v>
      </c>
    </row>
    <row r="206" spans="1:6" ht="12.75" x14ac:dyDescent="0.2">
      <c r="A206" s="51" t="s">
        <v>746</v>
      </c>
      <c r="B206" s="52" t="s">
        <v>440</v>
      </c>
      <c r="C206" s="53" t="s">
        <v>747</v>
      </c>
      <c r="D206" s="54">
        <v>18122919</v>
      </c>
      <c r="E206" s="55">
        <v>1402692</v>
      </c>
      <c r="F206" s="56">
        <f t="shared" si="2"/>
        <v>16720227</v>
      </c>
    </row>
    <row r="207" spans="1:6" ht="51" x14ac:dyDescent="0.2">
      <c r="A207" s="51" t="s">
        <v>734</v>
      </c>
      <c r="B207" s="52" t="s">
        <v>440</v>
      </c>
      <c r="C207" s="53" t="s">
        <v>748</v>
      </c>
      <c r="D207" s="54">
        <v>3121300</v>
      </c>
      <c r="E207" s="55">
        <v>258973</v>
      </c>
      <c r="F207" s="56">
        <f t="shared" ref="F207:F270" si="3">IF(OR(D207="-",IF(E207="-",0,E207)&gt;=IF(D207="-",0,D207)),"-",IF(D207="-",0,D207)-IF(E207="-",0,E207))</f>
        <v>2862327</v>
      </c>
    </row>
    <row r="208" spans="1:6" ht="38.25" x14ac:dyDescent="0.2">
      <c r="A208" s="51" t="s">
        <v>749</v>
      </c>
      <c r="B208" s="52" t="s">
        <v>440</v>
      </c>
      <c r="C208" s="53" t="s">
        <v>750</v>
      </c>
      <c r="D208" s="54">
        <v>3121300</v>
      </c>
      <c r="E208" s="55">
        <v>258973</v>
      </c>
      <c r="F208" s="56">
        <f t="shared" si="3"/>
        <v>2862327</v>
      </c>
    </row>
    <row r="209" spans="1:6" ht="140.25" x14ac:dyDescent="0.2">
      <c r="A209" s="57" t="s">
        <v>751</v>
      </c>
      <c r="B209" s="52" t="s">
        <v>440</v>
      </c>
      <c r="C209" s="53" t="s">
        <v>752</v>
      </c>
      <c r="D209" s="54">
        <v>1495800</v>
      </c>
      <c r="E209" s="55">
        <v>100000</v>
      </c>
      <c r="F209" s="56">
        <f t="shared" si="3"/>
        <v>1395800</v>
      </c>
    </row>
    <row r="210" spans="1:6" ht="38.25" x14ac:dyDescent="0.2">
      <c r="A210" s="51" t="s">
        <v>461</v>
      </c>
      <c r="B210" s="52" t="s">
        <v>440</v>
      </c>
      <c r="C210" s="53" t="s">
        <v>753</v>
      </c>
      <c r="D210" s="54">
        <v>1495800</v>
      </c>
      <c r="E210" s="55">
        <v>100000</v>
      </c>
      <c r="F210" s="56">
        <f t="shared" si="3"/>
        <v>1395800</v>
      </c>
    </row>
    <row r="211" spans="1:6" ht="102" x14ac:dyDescent="0.2">
      <c r="A211" s="57" t="s">
        <v>754</v>
      </c>
      <c r="B211" s="52" t="s">
        <v>440</v>
      </c>
      <c r="C211" s="53" t="s">
        <v>755</v>
      </c>
      <c r="D211" s="54">
        <v>1064000</v>
      </c>
      <c r="E211" s="55">
        <v>158973</v>
      </c>
      <c r="F211" s="56">
        <f t="shared" si="3"/>
        <v>905027</v>
      </c>
    </row>
    <row r="212" spans="1:6" ht="38.25" x14ac:dyDescent="0.2">
      <c r="A212" s="51" t="s">
        <v>461</v>
      </c>
      <c r="B212" s="52" t="s">
        <v>440</v>
      </c>
      <c r="C212" s="53" t="s">
        <v>756</v>
      </c>
      <c r="D212" s="54">
        <v>1064000</v>
      </c>
      <c r="E212" s="55">
        <v>158973</v>
      </c>
      <c r="F212" s="56">
        <f t="shared" si="3"/>
        <v>905027</v>
      </c>
    </row>
    <row r="213" spans="1:6" ht="114.75" x14ac:dyDescent="0.2">
      <c r="A213" s="57" t="s">
        <v>757</v>
      </c>
      <c r="B213" s="52" t="s">
        <v>440</v>
      </c>
      <c r="C213" s="53" t="s">
        <v>758</v>
      </c>
      <c r="D213" s="54">
        <v>561500</v>
      </c>
      <c r="E213" s="55" t="s">
        <v>44</v>
      </c>
      <c r="F213" s="56">
        <f t="shared" si="3"/>
        <v>561500</v>
      </c>
    </row>
    <row r="214" spans="1:6" ht="38.25" x14ac:dyDescent="0.2">
      <c r="A214" s="51" t="s">
        <v>684</v>
      </c>
      <c r="B214" s="52" t="s">
        <v>440</v>
      </c>
      <c r="C214" s="53" t="s">
        <v>759</v>
      </c>
      <c r="D214" s="54">
        <v>561500</v>
      </c>
      <c r="E214" s="55" t="s">
        <v>44</v>
      </c>
      <c r="F214" s="56">
        <f t="shared" si="3"/>
        <v>561500</v>
      </c>
    </row>
    <row r="215" spans="1:6" ht="25.5" x14ac:dyDescent="0.2">
      <c r="A215" s="51" t="s">
        <v>760</v>
      </c>
      <c r="B215" s="52" t="s">
        <v>440</v>
      </c>
      <c r="C215" s="53" t="s">
        <v>761</v>
      </c>
      <c r="D215" s="54">
        <v>300000</v>
      </c>
      <c r="E215" s="55" t="s">
        <v>44</v>
      </c>
      <c r="F215" s="56">
        <f t="shared" si="3"/>
        <v>300000</v>
      </c>
    </row>
    <row r="216" spans="1:6" ht="51" x14ac:dyDescent="0.2">
      <c r="A216" s="51" t="s">
        <v>762</v>
      </c>
      <c r="B216" s="52" t="s">
        <v>440</v>
      </c>
      <c r="C216" s="53" t="s">
        <v>763</v>
      </c>
      <c r="D216" s="54">
        <v>300000</v>
      </c>
      <c r="E216" s="55" t="s">
        <v>44</v>
      </c>
      <c r="F216" s="56">
        <f t="shared" si="3"/>
        <v>300000</v>
      </c>
    </row>
    <row r="217" spans="1:6" ht="89.25" x14ac:dyDescent="0.2">
      <c r="A217" s="51" t="s">
        <v>764</v>
      </c>
      <c r="B217" s="52" t="s">
        <v>440</v>
      </c>
      <c r="C217" s="53" t="s">
        <v>765</v>
      </c>
      <c r="D217" s="54">
        <v>300000</v>
      </c>
      <c r="E217" s="55" t="s">
        <v>44</v>
      </c>
      <c r="F217" s="56">
        <f t="shared" si="3"/>
        <v>300000</v>
      </c>
    </row>
    <row r="218" spans="1:6" ht="38.25" x14ac:dyDescent="0.2">
      <c r="A218" s="51" t="s">
        <v>461</v>
      </c>
      <c r="B218" s="52" t="s">
        <v>440</v>
      </c>
      <c r="C218" s="53" t="s">
        <v>766</v>
      </c>
      <c r="D218" s="54">
        <v>300000</v>
      </c>
      <c r="E218" s="55" t="s">
        <v>44</v>
      </c>
      <c r="F218" s="56">
        <f t="shared" si="3"/>
        <v>300000</v>
      </c>
    </row>
    <row r="219" spans="1:6" ht="38.25" x14ac:dyDescent="0.2">
      <c r="A219" s="51" t="s">
        <v>767</v>
      </c>
      <c r="B219" s="52" t="s">
        <v>440</v>
      </c>
      <c r="C219" s="53" t="s">
        <v>768</v>
      </c>
      <c r="D219" s="54">
        <v>13557900</v>
      </c>
      <c r="E219" s="55" t="s">
        <v>44</v>
      </c>
      <c r="F219" s="56">
        <f t="shared" si="3"/>
        <v>13557900</v>
      </c>
    </row>
    <row r="220" spans="1:6" ht="51" x14ac:dyDescent="0.2">
      <c r="A220" s="51" t="s">
        <v>769</v>
      </c>
      <c r="B220" s="52" t="s">
        <v>440</v>
      </c>
      <c r="C220" s="53" t="s">
        <v>770</v>
      </c>
      <c r="D220" s="54">
        <v>13557900</v>
      </c>
      <c r="E220" s="55" t="s">
        <v>44</v>
      </c>
      <c r="F220" s="56">
        <f t="shared" si="3"/>
        <v>13557900</v>
      </c>
    </row>
    <row r="221" spans="1:6" ht="89.25" x14ac:dyDescent="0.2">
      <c r="A221" s="57" t="s">
        <v>771</v>
      </c>
      <c r="B221" s="52" t="s">
        <v>440</v>
      </c>
      <c r="C221" s="53" t="s">
        <v>772</v>
      </c>
      <c r="D221" s="54">
        <v>145700</v>
      </c>
      <c r="E221" s="55" t="s">
        <v>44</v>
      </c>
      <c r="F221" s="56">
        <f t="shared" si="3"/>
        <v>145700</v>
      </c>
    </row>
    <row r="222" spans="1:6" ht="38.25" x14ac:dyDescent="0.2">
      <c r="A222" s="51" t="s">
        <v>461</v>
      </c>
      <c r="B222" s="52" t="s">
        <v>440</v>
      </c>
      <c r="C222" s="53" t="s">
        <v>773</v>
      </c>
      <c r="D222" s="54">
        <v>145700</v>
      </c>
      <c r="E222" s="55" t="s">
        <v>44</v>
      </c>
      <c r="F222" s="56">
        <f t="shared" si="3"/>
        <v>145700</v>
      </c>
    </row>
    <row r="223" spans="1:6" ht="76.5" x14ac:dyDescent="0.2">
      <c r="A223" s="51" t="s">
        <v>774</v>
      </c>
      <c r="B223" s="52" t="s">
        <v>440</v>
      </c>
      <c r="C223" s="53" t="s">
        <v>775</v>
      </c>
      <c r="D223" s="54">
        <v>13412200</v>
      </c>
      <c r="E223" s="55" t="s">
        <v>44</v>
      </c>
      <c r="F223" s="56">
        <f t="shared" si="3"/>
        <v>13412200</v>
      </c>
    </row>
    <row r="224" spans="1:6" ht="38.25" x14ac:dyDescent="0.2">
      <c r="A224" s="51" t="s">
        <v>688</v>
      </c>
      <c r="B224" s="52" t="s">
        <v>440</v>
      </c>
      <c r="C224" s="53" t="s">
        <v>776</v>
      </c>
      <c r="D224" s="54">
        <v>13412200</v>
      </c>
      <c r="E224" s="55" t="s">
        <v>44</v>
      </c>
      <c r="F224" s="56">
        <f t="shared" si="3"/>
        <v>13412200</v>
      </c>
    </row>
    <row r="225" spans="1:6" ht="25.5" x14ac:dyDescent="0.2">
      <c r="A225" s="51" t="s">
        <v>512</v>
      </c>
      <c r="B225" s="52" t="s">
        <v>440</v>
      </c>
      <c r="C225" s="53" t="s">
        <v>777</v>
      </c>
      <c r="D225" s="54">
        <v>1143719</v>
      </c>
      <c r="E225" s="55">
        <v>1143719</v>
      </c>
      <c r="F225" s="56" t="str">
        <f t="shared" si="3"/>
        <v>-</v>
      </c>
    </row>
    <row r="226" spans="1:6" ht="25.5" x14ac:dyDescent="0.2">
      <c r="A226" s="51" t="s">
        <v>514</v>
      </c>
      <c r="B226" s="52" t="s">
        <v>440</v>
      </c>
      <c r="C226" s="53" t="s">
        <v>778</v>
      </c>
      <c r="D226" s="54">
        <v>1143719</v>
      </c>
      <c r="E226" s="55">
        <v>1143719</v>
      </c>
      <c r="F226" s="56" t="str">
        <f t="shared" si="3"/>
        <v>-</v>
      </c>
    </row>
    <row r="227" spans="1:6" ht="63.75" x14ac:dyDescent="0.2">
      <c r="A227" s="51" t="s">
        <v>516</v>
      </c>
      <c r="B227" s="52" t="s">
        <v>440</v>
      </c>
      <c r="C227" s="53" t="s">
        <v>779</v>
      </c>
      <c r="D227" s="54">
        <v>1143719</v>
      </c>
      <c r="E227" s="55">
        <v>1143719</v>
      </c>
      <c r="F227" s="56" t="str">
        <f t="shared" si="3"/>
        <v>-</v>
      </c>
    </row>
    <row r="228" spans="1:6" ht="38.25" x14ac:dyDescent="0.2">
      <c r="A228" s="51" t="s">
        <v>461</v>
      </c>
      <c r="B228" s="52" t="s">
        <v>440</v>
      </c>
      <c r="C228" s="53" t="s">
        <v>780</v>
      </c>
      <c r="D228" s="54">
        <v>1143719</v>
      </c>
      <c r="E228" s="55">
        <v>1143719</v>
      </c>
      <c r="F228" s="56" t="str">
        <f t="shared" si="3"/>
        <v>-</v>
      </c>
    </row>
    <row r="229" spans="1:6" ht="12.75" x14ac:dyDescent="0.2">
      <c r="A229" s="40" t="s">
        <v>781</v>
      </c>
      <c r="B229" s="41" t="s">
        <v>440</v>
      </c>
      <c r="C229" s="42" t="s">
        <v>782</v>
      </c>
      <c r="D229" s="43">
        <v>20000</v>
      </c>
      <c r="E229" s="44" t="s">
        <v>44</v>
      </c>
      <c r="F229" s="45">
        <f t="shared" si="3"/>
        <v>20000</v>
      </c>
    </row>
    <row r="230" spans="1:6" ht="25.5" x14ac:dyDescent="0.2">
      <c r="A230" s="51" t="s">
        <v>783</v>
      </c>
      <c r="B230" s="52" t="s">
        <v>440</v>
      </c>
      <c r="C230" s="53" t="s">
        <v>784</v>
      </c>
      <c r="D230" s="54">
        <v>20000</v>
      </c>
      <c r="E230" s="55" t="s">
        <v>44</v>
      </c>
      <c r="F230" s="56">
        <f t="shared" si="3"/>
        <v>20000</v>
      </c>
    </row>
    <row r="231" spans="1:6" ht="25.5" x14ac:dyDescent="0.2">
      <c r="A231" s="51" t="s">
        <v>760</v>
      </c>
      <c r="B231" s="52" t="s">
        <v>440</v>
      </c>
      <c r="C231" s="53" t="s">
        <v>785</v>
      </c>
      <c r="D231" s="54">
        <v>20000</v>
      </c>
      <c r="E231" s="55" t="s">
        <v>44</v>
      </c>
      <c r="F231" s="56">
        <f t="shared" si="3"/>
        <v>20000</v>
      </c>
    </row>
    <row r="232" spans="1:6" ht="12.75" x14ac:dyDescent="0.2">
      <c r="A232" s="51" t="s">
        <v>786</v>
      </c>
      <c r="B232" s="52" t="s">
        <v>440</v>
      </c>
      <c r="C232" s="53" t="s">
        <v>787</v>
      </c>
      <c r="D232" s="54">
        <v>20000</v>
      </c>
      <c r="E232" s="55" t="s">
        <v>44</v>
      </c>
      <c r="F232" s="56">
        <f t="shared" si="3"/>
        <v>20000</v>
      </c>
    </row>
    <row r="233" spans="1:6" ht="63.75" x14ac:dyDescent="0.2">
      <c r="A233" s="51" t="s">
        <v>788</v>
      </c>
      <c r="B233" s="52" t="s">
        <v>440</v>
      </c>
      <c r="C233" s="53" t="s">
        <v>789</v>
      </c>
      <c r="D233" s="54">
        <v>20000</v>
      </c>
      <c r="E233" s="55" t="s">
        <v>44</v>
      </c>
      <c r="F233" s="56">
        <f t="shared" si="3"/>
        <v>20000</v>
      </c>
    </row>
    <row r="234" spans="1:6" ht="38.25" x14ac:dyDescent="0.2">
      <c r="A234" s="51" t="s">
        <v>461</v>
      </c>
      <c r="B234" s="52" t="s">
        <v>440</v>
      </c>
      <c r="C234" s="53" t="s">
        <v>790</v>
      </c>
      <c r="D234" s="54">
        <v>20000</v>
      </c>
      <c r="E234" s="55" t="s">
        <v>44</v>
      </c>
      <c r="F234" s="56">
        <f t="shared" si="3"/>
        <v>20000</v>
      </c>
    </row>
    <row r="235" spans="1:6" ht="12.75" x14ac:dyDescent="0.2">
      <c r="A235" s="40" t="s">
        <v>791</v>
      </c>
      <c r="B235" s="41" t="s">
        <v>440</v>
      </c>
      <c r="C235" s="42" t="s">
        <v>792</v>
      </c>
      <c r="D235" s="43">
        <v>309400</v>
      </c>
      <c r="E235" s="44">
        <v>32000</v>
      </c>
      <c r="F235" s="45">
        <f t="shared" si="3"/>
        <v>277400</v>
      </c>
    </row>
    <row r="236" spans="1:6" ht="25.5" x14ac:dyDescent="0.2">
      <c r="A236" s="51" t="s">
        <v>793</v>
      </c>
      <c r="B236" s="52" t="s">
        <v>440</v>
      </c>
      <c r="C236" s="53" t="s">
        <v>794</v>
      </c>
      <c r="D236" s="54">
        <v>95000</v>
      </c>
      <c r="E236" s="55" t="s">
        <v>44</v>
      </c>
      <c r="F236" s="56">
        <f t="shared" si="3"/>
        <v>95000</v>
      </c>
    </row>
    <row r="237" spans="1:6" ht="25.5" x14ac:dyDescent="0.2">
      <c r="A237" s="51" t="s">
        <v>480</v>
      </c>
      <c r="B237" s="52" t="s">
        <v>440</v>
      </c>
      <c r="C237" s="53" t="s">
        <v>795</v>
      </c>
      <c r="D237" s="54">
        <v>95000</v>
      </c>
      <c r="E237" s="55" t="s">
        <v>44</v>
      </c>
      <c r="F237" s="56">
        <f t="shared" si="3"/>
        <v>95000</v>
      </c>
    </row>
    <row r="238" spans="1:6" ht="63.75" x14ac:dyDescent="0.2">
      <c r="A238" s="51" t="s">
        <v>796</v>
      </c>
      <c r="B238" s="52" t="s">
        <v>440</v>
      </c>
      <c r="C238" s="53" t="s">
        <v>797</v>
      </c>
      <c r="D238" s="54">
        <v>95000</v>
      </c>
      <c r="E238" s="55" t="s">
        <v>44</v>
      </c>
      <c r="F238" s="56">
        <f t="shared" si="3"/>
        <v>95000</v>
      </c>
    </row>
    <row r="239" spans="1:6" ht="140.25" x14ac:dyDescent="0.2">
      <c r="A239" s="57" t="s">
        <v>798</v>
      </c>
      <c r="B239" s="52" t="s">
        <v>440</v>
      </c>
      <c r="C239" s="53" t="s">
        <v>799</v>
      </c>
      <c r="D239" s="54">
        <v>95000</v>
      </c>
      <c r="E239" s="55" t="s">
        <v>44</v>
      </c>
      <c r="F239" s="56">
        <f t="shared" si="3"/>
        <v>95000</v>
      </c>
    </row>
    <row r="240" spans="1:6" ht="38.25" x14ac:dyDescent="0.2">
      <c r="A240" s="51" t="s">
        <v>461</v>
      </c>
      <c r="B240" s="52" t="s">
        <v>440</v>
      </c>
      <c r="C240" s="53" t="s">
        <v>800</v>
      </c>
      <c r="D240" s="54">
        <v>95000</v>
      </c>
      <c r="E240" s="55" t="s">
        <v>44</v>
      </c>
      <c r="F240" s="56">
        <f t="shared" si="3"/>
        <v>95000</v>
      </c>
    </row>
    <row r="241" spans="1:6" ht="12.75" x14ac:dyDescent="0.2">
      <c r="A241" s="51" t="s">
        <v>801</v>
      </c>
      <c r="B241" s="52" t="s">
        <v>440</v>
      </c>
      <c r="C241" s="53" t="s">
        <v>802</v>
      </c>
      <c r="D241" s="54">
        <v>214400</v>
      </c>
      <c r="E241" s="55">
        <v>32000</v>
      </c>
      <c r="F241" s="56">
        <f t="shared" si="3"/>
        <v>182400</v>
      </c>
    </row>
    <row r="242" spans="1:6" ht="25.5" x14ac:dyDescent="0.2">
      <c r="A242" s="51" t="s">
        <v>803</v>
      </c>
      <c r="B242" s="52" t="s">
        <v>440</v>
      </c>
      <c r="C242" s="53" t="s">
        <v>804</v>
      </c>
      <c r="D242" s="54">
        <v>214400</v>
      </c>
      <c r="E242" s="55">
        <v>32000</v>
      </c>
      <c r="F242" s="56">
        <f t="shared" si="3"/>
        <v>182400</v>
      </c>
    </row>
    <row r="243" spans="1:6" ht="25.5" x14ac:dyDescent="0.2">
      <c r="A243" s="51" t="s">
        <v>805</v>
      </c>
      <c r="B243" s="52" t="s">
        <v>440</v>
      </c>
      <c r="C243" s="53" t="s">
        <v>806</v>
      </c>
      <c r="D243" s="54">
        <v>128300</v>
      </c>
      <c r="E243" s="55" t="s">
        <v>44</v>
      </c>
      <c r="F243" s="56">
        <f t="shared" si="3"/>
        <v>128300</v>
      </c>
    </row>
    <row r="244" spans="1:6" ht="63.75" x14ac:dyDescent="0.2">
      <c r="A244" s="51" t="s">
        <v>807</v>
      </c>
      <c r="B244" s="52" t="s">
        <v>440</v>
      </c>
      <c r="C244" s="53" t="s">
        <v>808</v>
      </c>
      <c r="D244" s="54">
        <v>7000</v>
      </c>
      <c r="E244" s="55" t="s">
        <v>44</v>
      </c>
      <c r="F244" s="56">
        <f t="shared" si="3"/>
        <v>7000</v>
      </c>
    </row>
    <row r="245" spans="1:6" ht="38.25" x14ac:dyDescent="0.2">
      <c r="A245" s="51" t="s">
        <v>461</v>
      </c>
      <c r="B245" s="52" t="s">
        <v>440</v>
      </c>
      <c r="C245" s="53" t="s">
        <v>809</v>
      </c>
      <c r="D245" s="54">
        <v>7000</v>
      </c>
      <c r="E245" s="55" t="s">
        <v>44</v>
      </c>
      <c r="F245" s="56">
        <f t="shared" si="3"/>
        <v>7000</v>
      </c>
    </row>
    <row r="246" spans="1:6" ht="63.75" x14ac:dyDescent="0.2">
      <c r="A246" s="51" t="s">
        <v>810</v>
      </c>
      <c r="B246" s="52" t="s">
        <v>440</v>
      </c>
      <c r="C246" s="53" t="s">
        <v>811</v>
      </c>
      <c r="D246" s="54">
        <v>121300</v>
      </c>
      <c r="E246" s="55" t="s">
        <v>44</v>
      </c>
      <c r="F246" s="56">
        <f t="shared" si="3"/>
        <v>121300</v>
      </c>
    </row>
    <row r="247" spans="1:6" ht="38.25" x14ac:dyDescent="0.2">
      <c r="A247" s="51" t="s">
        <v>461</v>
      </c>
      <c r="B247" s="52" t="s">
        <v>440</v>
      </c>
      <c r="C247" s="53" t="s">
        <v>812</v>
      </c>
      <c r="D247" s="54">
        <v>121300</v>
      </c>
      <c r="E247" s="55" t="s">
        <v>44</v>
      </c>
      <c r="F247" s="56">
        <f t="shared" si="3"/>
        <v>121300</v>
      </c>
    </row>
    <row r="248" spans="1:6" ht="25.5" x14ac:dyDescent="0.2">
      <c r="A248" s="51" t="s">
        <v>813</v>
      </c>
      <c r="B248" s="52" t="s">
        <v>440</v>
      </c>
      <c r="C248" s="53" t="s">
        <v>814</v>
      </c>
      <c r="D248" s="54">
        <v>86100</v>
      </c>
      <c r="E248" s="55">
        <v>32000</v>
      </c>
      <c r="F248" s="56">
        <f t="shared" si="3"/>
        <v>54100</v>
      </c>
    </row>
    <row r="249" spans="1:6" ht="63.75" x14ac:dyDescent="0.2">
      <c r="A249" s="51" t="s">
        <v>815</v>
      </c>
      <c r="B249" s="52" t="s">
        <v>440</v>
      </c>
      <c r="C249" s="53" t="s">
        <v>816</v>
      </c>
      <c r="D249" s="54">
        <v>35000</v>
      </c>
      <c r="E249" s="55">
        <v>32000</v>
      </c>
      <c r="F249" s="56">
        <f t="shared" si="3"/>
        <v>3000</v>
      </c>
    </row>
    <row r="250" spans="1:6" ht="38.25" x14ac:dyDescent="0.2">
      <c r="A250" s="51" t="s">
        <v>461</v>
      </c>
      <c r="B250" s="52" t="s">
        <v>440</v>
      </c>
      <c r="C250" s="53" t="s">
        <v>817</v>
      </c>
      <c r="D250" s="54">
        <v>35000</v>
      </c>
      <c r="E250" s="55">
        <v>32000</v>
      </c>
      <c r="F250" s="56">
        <f t="shared" si="3"/>
        <v>3000</v>
      </c>
    </row>
    <row r="251" spans="1:6" ht="76.5" x14ac:dyDescent="0.2">
      <c r="A251" s="51" t="s">
        <v>818</v>
      </c>
      <c r="B251" s="52" t="s">
        <v>440</v>
      </c>
      <c r="C251" s="53" t="s">
        <v>819</v>
      </c>
      <c r="D251" s="54">
        <v>20000</v>
      </c>
      <c r="E251" s="55" t="s">
        <v>44</v>
      </c>
      <c r="F251" s="56">
        <f t="shared" si="3"/>
        <v>20000</v>
      </c>
    </row>
    <row r="252" spans="1:6" ht="38.25" x14ac:dyDescent="0.2">
      <c r="A252" s="51" t="s">
        <v>461</v>
      </c>
      <c r="B252" s="52" t="s">
        <v>440</v>
      </c>
      <c r="C252" s="53" t="s">
        <v>820</v>
      </c>
      <c r="D252" s="54">
        <v>20000</v>
      </c>
      <c r="E252" s="55" t="s">
        <v>44</v>
      </c>
      <c r="F252" s="56">
        <f t="shared" si="3"/>
        <v>20000</v>
      </c>
    </row>
    <row r="253" spans="1:6" ht="76.5" x14ac:dyDescent="0.2">
      <c r="A253" s="51" t="s">
        <v>821</v>
      </c>
      <c r="B253" s="52" t="s">
        <v>440</v>
      </c>
      <c r="C253" s="53" t="s">
        <v>822</v>
      </c>
      <c r="D253" s="54">
        <v>31100</v>
      </c>
      <c r="E253" s="55" t="s">
        <v>44</v>
      </c>
      <c r="F253" s="56">
        <f t="shared" si="3"/>
        <v>31100</v>
      </c>
    </row>
    <row r="254" spans="1:6" ht="38.25" x14ac:dyDescent="0.2">
      <c r="A254" s="51" t="s">
        <v>461</v>
      </c>
      <c r="B254" s="52" t="s">
        <v>440</v>
      </c>
      <c r="C254" s="53" t="s">
        <v>823</v>
      </c>
      <c r="D254" s="54">
        <v>31100</v>
      </c>
      <c r="E254" s="55" t="s">
        <v>44</v>
      </c>
      <c r="F254" s="56">
        <f t="shared" si="3"/>
        <v>31100</v>
      </c>
    </row>
    <row r="255" spans="1:6" ht="12.75" x14ac:dyDescent="0.2">
      <c r="A255" s="40" t="s">
        <v>824</v>
      </c>
      <c r="B255" s="41" t="s">
        <v>440</v>
      </c>
      <c r="C255" s="42" t="s">
        <v>825</v>
      </c>
      <c r="D255" s="43">
        <v>189500</v>
      </c>
      <c r="E255" s="44" t="s">
        <v>44</v>
      </c>
      <c r="F255" s="45">
        <f t="shared" si="3"/>
        <v>189500</v>
      </c>
    </row>
    <row r="256" spans="1:6" ht="12.75" x14ac:dyDescent="0.2">
      <c r="A256" s="51" t="s">
        <v>826</v>
      </c>
      <c r="B256" s="52" t="s">
        <v>440</v>
      </c>
      <c r="C256" s="53" t="s">
        <v>827</v>
      </c>
      <c r="D256" s="54">
        <v>189500</v>
      </c>
      <c r="E256" s="55" t="s">
        <v>44</v>
      </c>
      <c r="F256" s="56">
        <f t="shared" si="3"/>
        <v>189500</v>
      </c>
    </row>
    <row r="257" spans="1:6" ht="25.5" x14ac:dyDescent="0.2">
      <c r="A257" s="51" t="s">
        <v>828</v>
      </c>
      <c r="B257" s="52" t="s">
        <v>440</v>
      </c>
      <c r="C257" s="53" t="s">
        <v>829</v>
      </c>
      <c r="D257" s="54">
        <v>189500</v>
      </c>
      <c r="E257" s="55" t="s">
        <v>44</v>
      </c>
      <c r="F257" s="56">
        <f t="shared" si="3"/>
        <v>189500</v>
      </c>
    </row>
    <row r="258" spans="1:6" ht="12.75" x14ac:dyDescent="0.2">
      <c r="A258" s="51" t="s">
        <v>830</v>
      </c>
      <c r="B258" s="52" t="s">
        <v>440</v>
      </c>
      <c r="C258" s="53" t="s">
        <v>831</v>
      </c>
      <c r="D258" s="54">
        <v>189500</v>
      </c>
      <c r="E258" s="55" t="s">
        <v>44</v>
      </c>
      <c r="F258" s="56">
        <f t="shared" si="3"/>
        <v>189500</v>
      </c>
    </row>
    <row r="259" spans="1:6" ht="63.75" x14ac:dyDescent="0.2">
      <c r="A259" s="51" t="s">
        <v>832</v>
      </c>
      <c r="B259" s="52" t="s">
        <v>440</v>
      </c>
      <c r="C259" s="53" t="s">
        <v>833</v>
      </c>
      <c r="D259" s="54">
        <v>150000</v>
      </c>
      <c r="E259" s="55" t="s">
        <v>44</v>
      </c>
      <c r="F259" s="56">
        <f t="shared" si="3"/>
        <v>150000</v>
      </c>
    </row>
    <row r="260" spans="1:6" ht="38.25" x14ac:dyDescent="0.2">
      <c r="A260" s="51" t="s">
        <v>461</v>
      </c>
      <c r="B260" s="52" t="s">
        <v>440</v>
      </c>
      <c r="C260" s="53" t="s">
        <v>834</v>
      </c>
      <c r="D260" s="54">
        <v>150000</v>
      </c>
      <c r="E260" s="55" t="s">
        <v>44</v>
      </c>
      <c r="F260" s="56">
        <f t="shared" si="3"/>
        <v>150000</v>
      </c>
    </row>
    <row r="261" spans="1:6" ht="51" x14ac:dyDescent="0.2">
      <c r="A261" s="51" t="s">
        <v>835</v>
      </c>
      <c r="B261" s="52" t="s">
        <v>440</v>
      </c>
      <c r="C261" s="53" t="s">
        <v>836</v>
      </c>
      <c r="D261" s="54">
        <v>39500</v>
      </c>
      <c r="E261" s="55" t="s">
        <v>44</v>
      </c>
      <c r="F261" s="56">
        <f t="shared" si="3"/>
        <v>39500</v>
      </c>
    </row>
    <row r="262" spans="1:6" ht="38.25" x14ac:dyDescent="0.2">
      <c r="A262" s="51" t="s">
        <v>461</v>
      </c>
      <c r="B262" s="52" t="s">
        <v>440</v>
      </c>
      <c r="C262" s="53" t="s">
        <v>837</v>
      </c>
      <c r="D262" s="54">
        <v>39500</v>
      </c>
      <c r="E262" s="55" t="s">
        <v>44</v>
      </c>
      <c r="F262" s="56">
        <f t="shared" si="3"/>
        <v>39500</v>
      </c>
    </row>
    <row r="263" spans="1:6" ht="12.75" x14ac:dyDescent="0.2">
      <c r="A263" s="40" t="s">
        <v>838</v>
      </c>
      <c r="B263" s="41" t="s">
        <v>440</v>
      </c>
      <c r="C263" s="42" t="s">
        <v>839</v>
      </c>
      <c r="D263" s="43">
        <v>17641900</v>
      </c>
      <c r="E263" s="44">
        <v>697884</v>
      </c>
      <c r="F263" s="45">
        <f t="shared" si="3"/>
        <v>16944016</v>
      </c>
    </row>
    <row r="264" spans="1:6" ht="12.75" x14ac:dyDescent="0.2">
      <c r="A264" s="51" t="s">
        <v>840</v>
      </c>
      <c r="B264" s="52" t="s">
        <v>440</v>
      </c>
      <c r="C264" s="53" t="s">
        <v>841</v>
      </c>
      <c r="D264" s="54">
        <v>7842500</v>
      </c>
      <c r="E264" s="55">
        <v>697884</v>
      </c>
      <c r="F264" s="56">
        <f t="shared" si="3"/>
        <v>7144616</v>
      </c>
    </row>
    <row r="265" spans="1:6" ht="25.5" x14ac:dyDescent="0.2">
      <c r="A265" s="51" t="s">
        <v>842</v>
      </c>
      <c r="B265" s="52" t="s">
        <v>440</v>
      </c>
      <c r="C265" s="53" t="s">
        <v>843</v>
      </c>
      <c r="D265" s="54">
        <v>6675300</v>
      </c>
      <c r="E265" s="55">
        <v>205784</v>
      </c>
      <c r="F265" s="56">
        <f t="shared" si="3"/>
        <v>6469516</v>
      </c>
    </row>
    <row r="266" spans="1:6" ht="38.25" x14ac:dyDescent="0.2">
      <c r="A266" s="51" t="s">
        <v>844</v>
      </c>
      <c r="B266" s="52" t="s">
        <v>440</v>
      </c>
      <c r="C266" s="53" t="s">
        <v>845</v>
      </c>
      <c r="D266" s="54">
        <v>1272200</v>
      </c>
      <c r="E266" s="55">
        <v>176434</v>
      </c>
      <c r="F266" s="56">
        <f t="shared" si="3"/>
        <v>1095766</v>
      </c>
    </row>
    <row r="267" spans="1:6" ht="102" x14ac:dyDescent="0.2">
      <c r="A267" s="57" t="s">
        <v>846</v>
      </c>
      <c r="B267" s="52" t="s">
        <v>440</v>
      </c>
      <c r="C267" s="53" t="s">
        <v>847</v>
      </c>
      <c r="D267" s="54">
        <v>1272200</v>
      </c>
      <c r="E267" s="55">
        <v>176434</v>
      </c>
      <c r="F267" s="56">
        <f t="shared" si="3"/>
        <v>1095766</v>
      </c>
    </row>
    <row r="268" spans="1:6" ht="12.75" x14ac:dyDescent="0.2">
      <c r="A268" s="51" t="s">
        <v>848</v>
      </c>
      <c r="B268" s="52" t="s">
        <v>440</v>
      </c>
      <c r="C268" s="53" t="s">
        <v>849</v>
      </c>
      <c r="D268" s="54">
        <v>1272200</v>
      </c>
      <c r="E268" s="55">
        <v>176434</v>
      </c>
      <c r="F268" s="56">
        <f t="shared" si="3"/>
        <v>1095766</v>
      </c>
    </row>
    <row r="269" spans="1:6" ht="38.25" x14ac:dyDescent="0.2">
      <c r="A269" s="51" t="s">
        <v>850</v>
      </c>
      <c r="B269" s="52" t="s">
        <v>440</v>
      </c>
      <c r="C269" s="53" t="s">
        <v>851</v>
      </c>
      <c r="D269" s="54">
        <v>5211200</v>
      </c>
      <c r="E269" s="55">
        <v>29350</v>
      </c>
      <c r="F269" s="56">
        <f t="shared" si="3"/>
        <v>5181850</v>
      </c>
    </row>
    <row r="270" spans="1:6" ht="114.75" x14ac:dyDescent="0.2">
      <c r="A270" s="57" t="s">
        <v>852</v>
      </c>
      <c r="B270" s="52" t="s">
        <v>440</v>
      </c>
      <c r="C270" s="53" t="s">
        <v>853</v>
      </c>
      <c r="D270" s="54">
        <v>119000</v>
      </c>
      <c r="E270" s="55" t="s">
        <v>44</v>
      </c>
      <c r="F270" s="56">
        <f t="shared" si="3"/>
        <v>119000</v>
      </c>
    </row>
    <row r="271" spans="1:6" ht="12.75" x14ac:dyDescent="0.2">
      <c r="A271" s="51" t="s">
        <v>848</v>
      </c>
      <c r="B271" s="52" t="s">
        <v>440</v>
      </c>
      <c r="C271" s="53" t="s">
        <v>854</v>
      </c>
      <c r="D271" s="54">
        <v>119000</v>
      </c>
      <c r="E271" s="55" t="s">
        <v>44</v>
      </c>
      <c r="F271" s="56">
        <f t="shared" ref="F271:F334" si="4">IF(OR(D271="-",IF(E271="-",0,E271)&gt;=IF(D271="-",0,D271)),"-",IF(D271="-",0,D271)-IF(E271="-",0,E271))</f>
        <v>119000</v>
      </c>
    </row>
    <row r="272" spans="1:6" ht="114.75" x14ac:dyDescent="0.2">
      <c r="A272" s="57" t="s">
        <v>855</v>
      </c>
      <c r="B272" s="52" t="s">
        <v>440</v>
      </c>
      <c r="C272" s="53" t="s">
        <v>856</v>
      </c>
      <c r="D272" s="54">
        <v>278000</v>
      </c>
      <c r="E272" s="55">
        <v>29350</v>
      </c>
      <c r="F272" s="56">
        <f t="shared" si="4"/>
        <v>248650</v>
      </c>
    </row>
    <row r="273" spans="1:6" ht="12.75" x14ac:dyDescent="0.2">
      <c r="A273" s="51" t="s">
        <v>848</v>
      </c>
      <c r="B273" s="52" t="s">
        <v>440</v>
      </c>
      <c r="C273" s="53" t="s">
        <v>857</v>
      </c>
      <c r="D273" s="54">
        <v>278000</v>
      </c>
      <c r="E273" s="55">
        <v>29350</v>
      </c>
      <c r="F273" s="56">
        <f t="shared" si="4"/>
        <v>248650</v>
      </c>
    </row>
    <row r="274" spans="1:6" ht="114.75" x14ac:dyDescent="0.2">
      <c r="A274" s="57" t="s">
        <v>858</v>
      </c>
      <c r="B274" s="52" t="s">
        <v>440</v>
      </c>
      <c r="C274" s="53" t="s">
        <v>859</v>
      </c>
      <c r="D274" s="54">
        <v>58100</v>
      </c>
      <c r="E274" s="55" t="s">
        <v>44</v>
      </c>
      <c r="F274" s="56">
        <f t="shared" si="4"/>
        <v>58100</v>
      </c>
    </row>
    <row r="275" spans="1:6" ht="12.75" x14ac:dyDescent="0.2">
      <c r="A275" s="51" t="s">
        <v>848</v>
      </c>
      <c r="B275" s="52" t="s">
        <v>440</v>
      </c>
      <c r="C275" s="53" t="s">
        <v>860</v>
      </c>
      <c r="D275" s="54">
        <v>58100</v>
      </c>
      <c r="E275" s="55" t="s">
        <v>44</v>
      </c>
      <c r="F275" s="56">
        <f t="shared" si="4"/>
        <v>58100</v>
      </c>
    </row>
    <row r="276" spans="1:6" ht="102" x14ac:dyDescent="0.2">
      <c r="A276" s="57" t="s">
        <v>861</v>
      </c>
      <c r="B276" s="52" t="s">
        <v>440</v>
      </c>
      <c r="C276" s="53" t="s">
        <v>862</v>
      </c>
      <c r="D276" s="54">
        <v>4756100</v>
      </c>
      <c r="E276" s="55" t="s">
        <v>44</v>
      </c>
      <c r="F276" s="56">
        <f t="shared" si="4"/>
        <v>4756100</v>
      </c>
    </row>
    <row r="277" spans="1:6" ht="38.25" x14ac:dyDescent="0.2">
      <c r="A277" s="51" t="s">
        <v>684</v>
      </c>
      <c r="B277" s="52" t="s">
        <v>440</v>
      </c>
      <c r="C277" s="53" t="s">
        <v>863</v>
      </c>
      <c r="D277" s="54">
        <v>4756100</v>
      </c>
      <c r="E277" s="55" t="s">
        <v>44</v>
      </c>
      <c r="F277" s="56">
        <f t="shared" si="4"/>
        <v>4756100</v>
      </c>
    </row>
    <row r="278" spans="1:6" ht="25.5" x14ac:dyDescent="0.2">
      <c r="A278" s="51" t="s">
        <v>864</v>
      </c>
      <c r="B278" s="52" t="s">
        <v>440</v>
      </c>
      <c r="C278" s="53" t="s">
        <v>865</v>
      </c>
      <c r="D278" s="54">
        <v>191900</v>
      </c>
      <c r="E278" s="55" t="s">
        <v>44</v>
      </c>
      <c r="F278" s="56">
        <f t="shared" si="4"/>
        <v>191900</v>
      </c>
    </row>
    <row r="279" spans="1:6" ht="89.25" x14ac:dyDescent="0.2">
      <c r="A279" s="51" t="s">
        <v>866</v>
      </c>
      <c r="B279" s="52" t="s">
        <v>440</v>
      </c>
      <c r="C279" s="53" t="s">
        <v>867</v>
      </c>
      <c r="D279" s="54">
        <v>191900</v>
      </c>
      <c r="E279" s="55" t="s">
        <v>44</v>
      </c>
      <c r="F279" s="56">
        <f t="shared" si="4"/>
        <v>191900</v>
      </c>
    </row>
    <row r="280" spans="1:6" ht="12.75" x14ac:dyDescent="0.2">
      <c r="A280" s="51" t="s">
        <v>848</v>
      </c>
      <c r="B280" s="52" t="s">
        <v>440</v>
      </c>
      <c r="C280" s="53" t="s">
        <v>868</v>
      </c>
      <c r="D280" s="54">
        <v>191900</v>
      </c>
      <c r="E280" s="55" t="s">
        <v>44</v>
      </c>
      <c r="F280" s="56">
        <f t="shared" si="4"/>
        <v>191900</v>
      </c>
    </row>
    <row r="281" spans="1:6" ht="38.25" x14ac:dyDescent="0.2">
      <c r="A281" s="51" t="s">
        <v>528</v>
      </c>
      <c r="B281" s="52" t="s">
        <v>440</v>
      </c>
      <c r="C281" s="53" t="s">
        <v>869</v>
      </c>
      <c r="D281" s="54">
        <v>500000</v>
      </c>
      <c r="E281" s="55" t="s">
        <v>44</v>
      </c>
      <c r="F281" s="56">
        <f t="shared" si="4"/>
        <v>500000</v>
      </c>
    </row>
    <row r="282" spans="1:6" ht="25.5" x14ac:dyDescent="0.2">
      <c r="A282" s="51" t="s">
        <v>870</v>
      </c>
      <c r="B282" s="52" t="s">
        <v>440</v>
      </c>
      <c r="C282" s="53" t="s">
        <v>871</v>
      </c>
      <c r="D282" s="54">
        <v>500000</v>
      </c>
      <c r="E282" s="55" t="s">
        <v>44</v>
      </c>
      <c r="F282" s="56">
        <f t="shared" si="4"/>
        <v>500000</v>
      </c>
    </row>
    <row r="283" spans="1:6" ht="102" x14ac:dyDescent="0.2">
      <c r="A283" s="57" t="s">
        <v>872</v>
      </c>
      <c r="B283" s="52" t="s">
        <v>440</v>
      </c>
      <c r="C283" s="53" t="s">
        <v>873</v>
      </c>
      <c r="D283" s="54">
        <v>500000</v>
      </c>
      <c r="E283" s="55" t="s">
        <v>44</v>
      </c>
      <c r="F283" s="56">
        <f t="shared" si="4"/>
        <v>500000</v>
      </c>
    </row>
    <row r="284" spans="1:6" ht="12.75" x14ac:dyDescent="0.2">
      <c r="A284" s="51" t="s">
        <v>848</v>
      </c>
      <c r="B284" s="52" t="s">
        <v>440</v>
      </c>
      <c r="C284" s="53" t="s">
        <v>874</v>
      </c>
      <c r="D284" s="54">
        <v>500000</v>
      </c>
      <c r="E284" s="55" t="s">
        <v>44</v>
      </c>
      <c r="F284" s="56">
        <f t="shared" si="4"/>
        <v>500000</v>
      </c>
    </row>
    <row r="285" spans="1:6" ht="63.75" x14ac:dyDescent="0.2">
      <c r="A285" s="51" t="s">
        <v>626</v>
      </c>
      <c r="B285" s="52" t="s">
        <v>440</v>
      </c>
      <c r="C285" s="53" t="s">
        <v>875</v>
      </c>
      <c r="D285" s="54">
        <v>210000</v>
      </c>
      <c r="E285" s="55">
        <v>35000</v>
      </c>
      <c r="F285" s="56">
        <f t="shared" si="4"/>
        <v>175000</v>
      </c>
    </row>
    <row r="286" spans="1:6" ht="38.25" x14ac:dyDescent="0.2">
      <c r="A286" s="51" t="s">
        <v>644</v>
      </c>
      <c r="B286" s="52" t="s">
        <v>440</v>
      </c>
      <c r="C286" s="53" t="s">
        <v>876</v>
      </c>
      <c r="D286" s="54">
        <v>210000</v>
      </c>
      <c r="E286" s="55">
        <v>35000</v>
      </c>
      <c r="F286" s="56">
        <f t="shared" si="4"/>
        <v>175000</v>
      </c>
    </row>
    <row r="287" spans="1:6" ht="153" x14ac:dyDescent="0.2">
      <c r="A287" s="57" t="s">
        <v>646</v>
      </c>
      <c r="B287" s="52" t="s">
        <v>440</v>
      </c>
      <c r="C287" s="53" t="s">
        <v>877</v>
      </c>
      <c r="D287" s="54">
        <v>210000</v>
      </c>
      <c r="E287" s="55">
        <v>35000</v>
      </c>
      <c r="F287" s="56">
        <f t="shared" si="4"/>
        <v>175000</v>
      </c>
    </row>
    <row r="288" spans="1:6" ht="12.75" x14ac:dyDescent="0.2">
      <c r="A288" s="51" t="s">
        <v>848</v>
      </c>
      <c r="B288" s="52" t="s">
        <v>440</v>
      </c>
      <c r="C288" s="53" t="s">
        <v>878</v>
      </c>
      <c r="D288" s="54">
        <v>210000</v>
      </c>
      <c r="E288" s="55">
        <v>35000</v>
      </c>
      <c r="F288" s="56">
        <f t="shared" si="4"/>
        <v>175000</v>
      </c>
    </row>
    <row r="289" spans="1:6" ht="25.5" x14ac:dyDescent="0.2">
      <c r="A289" s="51" t="s">
        <v>512</v>
      </c>
      <c r="B289" s="52" t="s">
        <v>440</v>
      </c>
      <c r="C289" s="53" t="s">
        <v>879</v>
      </c>
      <c r="D289" s="54">
        <v>457200</v>
      </c>
      <c r="E289" s="55">
        <v>457100</v>
      </c>
      <c r="F289" s="56">
        <f t="shared" si="4"/>
        <v>100</v>
      </c>
    </row>
    <row r="290" spans="1:6" ht="25.5" x14ac:dyDescent="0.2">
      <c r="A290" s="51" t="s">
        <v>514</v>
      </c>
      <c r="B290" s="52" t="s">
        <v>440</v>
      </c>
      <c r="C290" s="53" t="s">
        <v>880</v>
      </c>
      <c r="D290" s="54">
        <v>457200</v>
      </c>
      <c r="E290" s="55">
        <v>457100</v>
      </c>
      <c r="F290" s="56">
        <f t="shared" si="4"/>
        <v>100</v>
      </c>
    </row>
    <row r="291" spans="1:6" ht="63.75" x14ac:dyDescent="0.2">
      <c r="A291" s="51" t="s">
        <v>516</v>
      </c>
      <c r="B291" s="52" t="s">
        <v>440</v>
      </c>
      <c r="C291" s="53" t="s">
        <v>881</v>
      </c>
      <c r="D291" s="54">
        <v>457200</v>
      </c>
      <c r="E291" s="55">
        <v>457100</v>
      </c>
      <c r="F291" s="56">
        <f t="shared" si="4"/>
        <v>100</v>
      </c>
    </row>
    <row r="292" spans="1:6" ht="12.75" x14ac:dyDescent="0.2">
      <c r="A292" s="51" t="s">
        <v>848</v>
      </c>
      <c r="B292" s="52" t="s">
        <v>440</v>
      </c>
      <c r="C292" s="53" t="s">
        <v>882</v>
      </c>
      <c r="D292" s="54">
        <v>457200</v>
      </c>
      <c r="E292" s="55">
        <v>457100</v>
      </c>
      <c r="F292" s="56">
        <f t="shared" si="4"/>
        <v>100</v>
      </c>
    </row>
    <row r="293" spans="1:6" ht="12.75" x14ac:dyDescent="0.2">
      <c r="A293" s="51" t="s">
        <v>883</v>
      </c>
      <c r="B293" s="52" t="s">
        <v>440</v>
      </c>
      <c r="C293" s="53" t="s">
        <v>884</v>
      </c>
      <c r="D293" s="54">
        <v>8778500</v>
      </c>
      <c r="E293" s="55" t="s">
        <v>44</v>
      </c>
      <c r="F293" s="56">
        <f t="shared" si="4"/>
        <v>8778500</v>
      </c>
    </row>
    <row r="294" spans="1:6" ht="25.5" x14ac:dyDescent="0.2">
      <c r="A294" s="51" t="s">
        <v>842</v>
      </c>
      <c r="B294" s="52" t="s">
        <v>440</v>
      </c>
      <c r="C294" s="53" t="s">
        <v>885</v>
      </c>
      <c r="D294" s="54">
        <v>8725800</v>
      </c>
      <c r="E294" s="55" t="s">
        <v>44</v>
      </c>
      <c r="F294" s="56">
        <f t="shared" si="4"/>
        <v>8725800</v>
      </c>
    </row>
    <row r="295" spans="1:6" ht="38.25" x14ac:dyDescent="0.2">
      <c r="A295" s="51" t="s">
        <v>844</v>
      </c>
      <c r="B295" s="52" t="s">
        <v>440</v>
      </c>
      <c r="C295" s="53" t="s">
        <v>886</v>
      </c>
      <c r="D295" s="54">
        <v>8725800</v>
      </c>
      <c r="E295" s="55" t="s">
        <v>44</v>
      </c>
      <c r="F295" s="56">
        <f t="shared" si="4"/>
        <v>8725800</v>
      </c>
    </row>
    <row r="296" spans="1:6" ht="102" x14ac:dyDescent="0.2">
      <c r="A296" s="57" t="s">
        <v>846</v>
      </c>
      <c r="B296" s="52" t="s">
        <v>440</v>
      </c>
      <c r="C296" s="53" t="s">
        <v>887</v>
      </c>
      <c r="D296" s="54">
        <v>925800</v>
      </c>
      <c r="E296" s="55" t="s">
        <v>44</v>
      </c>
      <c r="F296" s="56">
        <f t="shared" si="4"/>
        <v>925800</v>
      </c>
    </row>
    <row r="297" spans="1:6" ht="12.75" x14ac:dyDescent="0.2">
      <c r="A297" s="51" t="s">
        <v>848</v>
      </c>
      <c r="B297" s="52" t="s">
        <v>440</v>
      </c>
      <c r="C297" s="53" t="s">
        <v>888</v>
      </c>
      <c r="D297" s="54">
        <v>925800</v>
      </c>
      <c r="E297" s="55" t="s">
        <v>44</v>
      </c>
      <c r="F297" s="56">
        <f t="shared" si="4"/>
        <v>925800</v>
      </c>
    </row>
    <row r="298" spans="1:6" ht="102" x14ac:dyDescent="0.2">
      <c r="A298" s="57" t="s">
        <v>889</v>
      </c>
      <c r="B298" s="52" t="s">
        <v>440</v>
      </c>
      <c r="C298" s="53" t="s">
        <v>890</v>
      </c>
      <c r="D298" s="54">
        <v>7800000</v>
      </c>
      <c r="E298" s="55" t="s">
        <v>44</v>
      </c>
      <c r="F298" s="56">
        <f t="shared" si="4"/>
        <v>7800000</v>
      </c>
    </row>
    <row r="299" spans="1:6" ht="12.75" x14ac:dyDescent="0.2">
      <c r="A299" s="51" t="s">
        <v>848</v>
      </c>
      <c r="B299" s="52" t="s">
        <v>440</v>
      </c>
      <c r="C299" s="53" t="s">
        <v>891</v>
      </c>
      <c r="D299" s="54">
        <v>7800000</v>
      </c>
      <c r="E299" s="55" t="s">
        <v>44</v>
      </c>
      <c r="F299" s="56">
        <f t="shared" si="4"/>
        <v>7800000</v>
      </c>
    </row>
    <row r="300" spans="1:6" ht="25.5" x14ac:dyDescent="0.2">
      <c r="A300" s="51" t="s">
        <v>892</v>
      </c>
      <c r="B300" s="52" t="s">
        <v>440</v>
      </c>
      <c r="C300" s="53" t="s">
        <v>893</v>
      </c>
      <c r="D300" s="54">
        <v>52700</v>
      </c>
      <c r="E300" s="55" t="s">
        <v>44</v>
      </c>
      <c r="F300" s="56">
        <f t="shared" si="4"/>
        <v>52700</v>
      </c>
    </row>
    <row r="301" spans="1:6" ht="63.75" x14ac:dyDescent="0.2">
      <c r="A301" s="51" t="s">
        <v>894</v>
      </c>
      <c r="B301" s="52" t="s">
        <v>440</v>
      </c>
      <c r="C301" s="53" t="s">
        <v>895</v>
      </c>
      <c r="D301" s="54">
        <v>52700</v>
      </c>
      <c r="E301" s="55" t="s">
        <v>44</v>
      </c>
      <c r="F301" s="56">
        <f t="shared" si="4"/>
        <v>52700</v>
      </c>
    </row>
    <row r="302" spans="1:6" ht="114.75" x14ac:dyDescent="0.2">
      <c r="A302" s="57" t="s">
        <v>896</v>
      </c>
      <c r="B302" s="52" t="s">
        <v>440</v>
      </c>
      <c r="C302" s="53" t="s">
        <v>897</v>
      </c>
      <c r="D302" s="54">
        <v>52700</v>
      </c>
      <c r="E302" s="55" t="s">
        <v>44</v>
      </c>
      <c r="F302" s="56">
        <f t="shared" si="4"/>
        <v>52700</v>
      </c>
    </row>
    <row r="303" spans="1:6" ht="12.75" x14ac:dyDescent="0.2">
      <c r="A303" s="51" t="s">
        <v>848</v>
      </c>
      <c r="B303" s="52" t="s">
        <v>440</v>
      </c>
      <c r="C303" s="53" t="s">
        <v>898</v>
      </c>
      <c r="D303" s="54">
        <v>52700</v>
      </c>
      <c r="E303" s="55" t="s">
        <v>44</v>
      </c>
      <c r="F303" s="56">
        <f t="shared" si="4"/>
        <v>52700</v>
      </c>
    </row>
    <row r="304" spans="1:6" ht="12.75" x14ac:dyDescent="0.2">
      <c r="A304" s="51" t="s">
        <v>899</v>
      </c>
      <c r="B304" s="52" t="s">
        <v>440</v>
      </c>
      <c r="C304" s="53" t="s">
        <v>900</v>
      </c>
      <c r="D304" s="54">
        <v>1020900</v>
      </c>
      <c r="E304" s="55" t="s">
        <v>44</v>
      </c>
      <c r="F304" s="56">
        <f t="shared" si="4"/>
        <v>1020900</v>
      </c>
    </row>
    <row r="305" spans="1:6" ht="25.5" x14ac:dyDescent="0.2">
      <c r="A305" s="51" t="s">
        <v>842</v>
      </c>
      <c r="B305" s="52" t="s">
        <v>440</v>
      </c>
      <c r="C305" s="53" t="s">
        <v>901</v>
      </c>
      <c r="D305" s="54">
        <v>1000900</v>
      </c>
      <c r="E305" s="55" t="s">
        <v>44</v>
      </c>
      <c r="F305" s="56">
        <f t="shared" si="4"/>
        <v>1000900</v>
      </c>
    </row>
    <row r="306" spans="1:6" ht="12.75" x14ac:dyDescent="0.2">
      <c r="A306" s="51" t="s">
        <v>902</v>
      </c>
      <c r="B306" s="52" t="s">
        <v>440</v>
      </c>
      <c r="C306" s="53" t="s">
        <v>903</v>
      </c>
      <c r="D306" s="54">
        <v>1000900</v>
      </c>
      <c r="E306" s="55" t="s">
        <v>44</v>
      </c>
      <c r="F306" s="56">
        <f t="shared" si="4"/>
        <v>1000900</v>
      </c>
    </row>
    <row r="307" spans="1:6" ht="89.25" x14ac:dyDescent="0.2">
      <c r="A307" s="57" t="s">
        <v>904</v>
      </c>
      <c r="B307" s="52" t="s">
        <v>440</v>
      </c>
      <c r="C307" s="53" t="s">
        <v>905</v>
      </c>
      <c r="D307" s="54">
        <v>1000900</v>
      </c>
      <c r="E307" s="55" t="s">
        <v>44</v>
      </c>
      <c r="F307" s="56">
        <f t="shared" si="4"/>
        <v>1000900</v>
      </c>
    </row>
    <row r="308" spans="1:6" ht="12.75" x14ac:dyDescent="0.2">
      <c r="A308" s="51" t="s">
        <v>848</v>
      </c>
      <c r="B308" s="52" t="s">
        <v>440</v>
      </c>
      <c r="C308" s="53" t="s">
        <v>906</v>
      </c>
      <c r="D308" s="54">
        <v>1000900</v>
      </c>
      <c r="E308" s="55" t="s">
        <v>44</v>
      </c>
      <c r="F308" s="56">
        <f t="shared" si="4"/>
        <v>1000900</v>
      </c>
    </row>
    <row r="309" spans="1:6" ht="25.5" x14ac:dyDescent="0.2">
      <c r="A309" s="51" t="s">
        <v>512</v>
      </c>
      <c r="B309" s="52" t="s">
        <v>440</v>
      </c>
      <c r="C309" s="53" t="s">
        <v>907</v>
      </c>
      <c r="D309" s="54">
        <v>20000</v>
      </c>
      <c r="E309" s="55" t="s">
        <v>44</v>
      </c>
      <c r="F309" s="56">
        <f t="shared" si="4"/>
        <v>20000</v>
      </c>
    </row>
    <row r="310" spans="1:6" ht="12.75" x14ac:dyDescent="0.2">
      <c r="A310" s="51" t="s">
        <v>522</v>
      </c>
      <c r="B310" s="52" t="s">
        <v>440</v>
      </c>
      <c r="C310" s="53" t="s">
        <v>908</v>
      </c>
      <c r="D310" s="54">
        <v>20000</v>
      </c>
      <c r="E310" s="55" t="s">
        <v>44</v>
      </c>
      <c r="F310" s="56">
        <f t="shared" si="4"/>
        <v>20000</v>
      </c>
    </row>
    <row r="311" spans="1:6" ht="165.75" x14ac:dyDescent="0.2">
      <c r="A311" s="57" t="s">
        <v>909</v>
      </c>
      <c r="B311" s="52" t="s">
        <v>440</v>
      </c>
      <c r="C311" s="53" t="s">
        <v>910</v>
      </c>
      <c r="D311" s="54">
        <v>20000</v>
      </c>
      <c r="E311" s="55" t="s">
        <v>44</v>
      </c>
      <c r="F311" s="56">
        <f t="shared" si="4"/>
        <v>20000</v>
      </c>
    </row>
    <row r="312" spans="1:6" ht="12.75" x14ac:dyDescent="0.2">
      <c r="A312" s="51" t="s">
        <v>848</v>
      </c>
      <c r="B312" s="52" t="s">
        <v>440</v>
      </c>
      <c r="C312" s="53" t="s">
        <v>911</v>
      </c>
      <c r="D312" s="54">
        <v>20000</v>
      </c>
      <c r="E312" s="55" t="s">
        <v>44</v>
      </c>
      <c r="F312" s="56">
        <f t="shared" si="4"/>
        <v>20000</v>
      </c>
    </row>
    <row r="313" spans="1:6" ht="12.75" x14ac:dyDescent="0.2">
      <c r="A313" s="40" t="s">
        <v>912</v>
      </c>
      <c r="B313" s="41" t="s">
        <v>440</v>
      </c>
      <c r="C313" s="42" t="s">
        <v>913</v>
      </c>
      <c r="D313" s="43">
        <v>23105100</v>
      </c>
      <c r="E313" s="44">
        <v>7079700</v>
      </c>
      <c r="F313" s="45">
        <f t="shared" si="4"/>
        <v>16025400</v>
      </c>
    </row>
    <row r="314" spans="1:6" ht="12.75" x14ac:dyDescent="0.2">
      <c r="A314" s="51" t="s">
        <v>914</v>
      </c>
      <c r="B314" s="52" t="s">
        <v>440</v>
      </c>
      <c r="C314" s="53" t="s">
        <v>915</v>
      </c>
      <c r="D314" s="54">
        <v>210000</v>
      </c>
      <c r="E314" s="55" t="s">
        <v>44</v>
      </c>
      <c r="F314" s="56">
        <f t="shared" si="4"/>
        <v>210000</v>
      </c>
    </row>
    <row r="315" spans="1:6" ht="38.25" x14ac:dyDescent="0.2">
      <c r="A315" s="51" t="s">
        <v>916</v>
      </c>
      <c r="B315" s="52" t="s">
        <v>440</v>
      </c>
      <c r="C315" s="53" t="s">
        <v>917</v>
      </c>
      <c r="D315" s="54">
        <v>210000</v>
      </c>
      <c r="E315" s="55" t="s">
        <v>44</v>
      </c>
      <c r="F315" s="56">
        <f t="shared" si="4"/>
        <v>210000</v>
      </c>
    </row>
    <row r="316" spans="1:6" ht="51" x14ac:dyDescent="0.2">
      <c r="A316" s="51" t="s">
        <v>918</v>
      </c>
      <c r="B316" s="52" t="s">
        <v>440</v>
      </c>
      <c r="C316" s="53" t="s">
        <v>919</v>
      </c>
      <c r="D316" s="54">
        <v>210000</v>
      </c>
      <c r="E316" s="55" t="s">
        <v>44</v>
      </c>
      <c r="F316" s="56">
        <f t="shared" si="4"/>
        <v>210000</v>
      </c>
    </row>
    <row r="317" spans="1:6" ht="102" x14ac:dyDescent="0.2">
      <c r="A317" s="57" t="s">
        <v>920</v>
      </c>
      <c r="B317" s="52" t="s">
        <v>440</v>
      </c>
      <c r="C317" s="53" t="s">
        <v>921</v>
      </c>
      <c r="D317" s="54">
        <v>210000</v>
      </c>
      <c r="E317" s="55" t="s">
        <v>44</v>
      </c>
      <c r="F317" s="56">
        <f t="shared" si="4"/>
        <v>210000</v>
      </c>
    </row>
    <row r="318" spans="1:6" ht="12.75" x14ac:dyDescent="0.2">
      <c r="A318" s="51" t="s">
        <v>922</v>
      </c>
      <c r="B318" s="52" t="s">
        <v>440</v>
      </c>
      <c r="C318" s="53" t="s">
        <v>923</v>
      </c>
      <c r="D318" s="54">
        <v>210000</v>
      </c>
      <c r="E318" s="55" t="s">
        <v>44</v>
      </c>
      <c r="F318" s="56">
        <f t="shared" si="4"/>
        <v>210000</v>
      </c>
    </row>
    <row r="319" spans="1:6" ht="12.75" x14ac:dyDescent="0.2">
      <c r="A319" s="51" t="s">
        <v>924</v>
      </c>
      <c r="B319" s="52" t="s">
        <v>440</v>
      </c>
      <c r="C319" s="53" t="s">
        <v>925</v>
      </c>
      <c r="D319" s="54">
        <v>20821200</v>
      </c>
      <c r="E319" s="55">
        <v>6564600</v>
      </c>
      <c r="F319" s="56">
        <f t="shared" si="4"/>
        <v>14256600</v>
      </c>
    </row>
    <row r="320" spans="1:6" ht="51" x14ac:dyDescent="0.2">
      <c r="A320" s="51" t="s">
        <v>700</v>
      </c>
      <c r="B320" s="52" t="s">
        <v>440</v>
      </c>
      <c r="C320" s="53" t="s">
        <v>926</v>
      </c>
      <c r="D320" s="54">
        <v>20821200</v>
      </c>
      <c r="E320" s="55">
        <v>6564600</v>
      </c>
      <c r="F320" s="56">
        <f t="shared" si="4"/>
        <v>14256600</v>
      </c>
    </row>
    <row r="321" spans="1:6" ht="38.25" x14ac:dyDescent="0.2">
      <c r="A321" s="51" t="s">
        <v>927</v>
      </c>
      <c r="B321" s="52" t="s">
        <v>440</v>
      </c>
      <c r="C321" s="53" t="s">
        <v>928</v>
      </c>
      <c r="D321" s="54">
        <v>20821200</v>
      </c>
      <c r="E321" s="55">
        <v>6564600</v>
      </c>
      <c r="F321" s="56">
        <f t="shared" si="4"/>
        <v>14256600</v>
      </c>
    </row>
    <row r="322" spans="1:6" ht="153" x14ac:dyDescent="0.2">
      <c r="A322" s="57" t="s">
        <v>929</v>
      </c>
      <c r="B322" s="52" t="s">
        <v>440</v>
      </c>
      <c r="C322" s="53" t="s">
        <v>930</v>
      </c>
      <c r="D322" s="54">
        <v>19129500</v>
      </c>
      <c r="E322" s="55">
        <v>5512500</v>
      </c>
      <c r="F322" s="56">
        <f t="shared" si="4"/>
        <v>13617000</v>
      </c>
    </row>
    <row r="323" spans="1:6" ht="38.25" x14ac:dyDescent="0.2">
      <c r="A323" s="51" t="s">
        <v>931</v>
      </c>
      <c r="B323" s="52" t="s">
        <v>440</v>
      </c>
      <c r="C323" s="53" t="s">
        <v>932</v>
      </c>
      <c r="D323" s="54">
        <v>19129500</v>
      </c>
      <c r="E323" s="55">
        <v>5512500</v>
      </c>
      <c r="F323" s="56">
        <f t="shared" si="4"/>
        <v>13617000</v>
      </c>
    </row>
    <row r="324" spans="1:6" ht="127.5" x14ac:dyDescent="0.2">
      <c r="A324" s="57" t="s">
        <v>933</v>
      </c>
      <c r="B324" s="52" t="s">
        <v>440</v>
      </c>
      <c r="C324" s="53" t="s">
        <v>934</v>
      </c>
      <c r="D324" s="54">
        <v>1691700</v>
      </c>
      <c r="E324" s="55">
        <v>1052100</v>
      </c>
      <c r="F324" s="56">
        <f t="shared" si="4"/>
        <v>639600</v>
      </c>
    </row>
    <row r="325" spans="1:6" ht="12.75" x14ac:dyDescent="0.2">
      <c r="A325" s="51" t="s">
        <v>922</v>
      </c>
      <c r="B325" s="52" t="s">
        <v>440</v>
      </c>
      <c r="C325" s="53" t="s">
        <v>935</v>
      </c>
      <c r="D325" s="54">
        <v>1691700</v>
      </c>
      <c r="E325" s="55">
        <v>1052100</v>
      </c>
      <c r="F325" s="56">
        <f t="shared" si="4"/>
        <v>639600</v>
      </c>
    </row>
    <row r="326" spans="1:6" ht="12.75" x14ac:dyDescent="0.2">
      <c r="A326" s="51" t="s">
        <v>936</v>
      </c>
      <c r="B326" s="52" t="s">
        <v>440</v>
      </c>
      <c r="C326" s="53" t="s">
        <v>937</v>
      </c>
      <c r="D326" s="54">
        <v>2073900</v>
      </c>
      <c r="E326" s="55">
        <v>515100</v>
      </c>
      <c r="F326" s="56">
        <f t="shared" si="4"/>
        <v>1558800</v>
      </c>
    </row>
    <row r="327" spans="1:6" ht="51" x14ac:dyDescent="0.2">
      <c r="A327" s="51" t="s">
        <v>554</v>
      </c>
      <c r="B327" s="52" t="s">
        <v>440</v>
      </c>
      <c r="C327" s="53" t="s">
        <v>938</v>
      </c>
      <c r="D327" s="54">
        <v>2073900</v>
      </c>
      <c r="E327" s="55">
        <v>515100</v>
      </c>
      <c r="F327" s="56">
        <f t="shared" si="4"/>
        <v>1558800</v>
      </c>
    </row>
    <row r="328" spans="1:6" ht="63.75" x14ac:dyDescent="0.2">
      <c r="A328" s="51" t="s">
        <v>564</v>
      </c>
      <c r="B328" s="52" t="s">
        <v>440</v>
      </c>
      <c r="C328" s="53" t="s">
        <v>939</v>
      </c>
      <c r="D328" s="54">
        <v>2073900</v>
      </c>
      <c r="E328" s="55">
        <v>515100</v>
      </c>
      <c r="F328" s="56">
        <f t="shared" si="4"/>
        <v>1558800</v>
      </c>
    </row>
    <row r="329" spans="1:6" ht="165.75" x14ac:dyDescent="0.2">
      <c r="A329" s="57" t="s">
        <v>940</v>
      </c>
      <c r="B329" s="52" t="s">
        <v>440</v>
      </c>
      <c r="C329" s="53" t="s">
        <v>941</v>
      </c>
      <c r="D329" s="54">
        <v>2073900</v>
      </c>
      <c r="E329" s="55">
        <v>515100</v>
      </c>
      <c r="F329" s="56">
        <f t="shared" si="4"/>
        <v>1558800</v>
      </c>
    </row>
    <row r="330" spans="1:6" ht="63.75" x14ac:dyDescent="0.2">
      <c r="A330" s="51" t="s">
        <v>568</v>
      </c>
      <c r="B330" s="52" t="s">
        <v>440</v>
      </c>
      <c r="C330" s="53" t="s">
        <v>942</v>
      </c>
      <c r="D330" s="54">
        <v>2073900</v>
      </c>
      <c r="E330" s="55">
        <v>515100</v>
      </c>
      <c r="F330" s="56">
        <f t="shared" si="4"/>
        <v>1558800</v>
      </c>
    </row>
    <row r="331" spans="1:6" ht="12.75" x14ac:dyDescent="0.2">
      <c r="A331" s="40" t="s">
        <v>943</v>
      </c>
      <c r="B331" s="41" t="s">
        <v>440</v>
      </c>
      <c r="C331" s="42" t="s">
        <v>944</v>
      </c>
      <c r="D331" s="43">
        <v>368000</v>
      </c>
      <c r="E331" s="44">
        <v>42330</v>
      </c>
      <c r="F331" s="45">
        <f t="shared" si="4"/>
        <v>325670</v>
      </c>
    </row>
    <row r="332" spans="1:6" ht="12.75" x14ac:dyDescent="0.2">
      <c r="A332" s="51" t="s">
        <v>945</v>
      </c>
      <c r="B332" s="52" t="s">
        <v>440</v>
      </c>
      <c r="C332" s="53" t="s">
        <v>946</v>
      </c>
      <c r="D332" s="54">
        <v>368000</v>
      </c>
      <c r="E332" s="55">
        <v>42330</v>
      </c>
      <c r="F332" s="56">
        <f t="shared" si="4"/>
        <v>325670</v>
      </c>
    </row>
    <row r="333" spans="1:6" ht="25.5" x14ac:dyDescent="0.2">
      <c r="A333" s="51" t="s">
        <v>947</v>
      </c>
      <c r="B333" s="52" t="s">
        <v>440</v>
      </c>
      <c r="C333" s="53" t="s">
        <v>948</v>
      </c>
      <c r="D333" s="54">
        <v>368000</v>
      </c>
      <c r="E333" s="55">
        <v>42330</v>
      </c>
      <c r="F333" s="56">
        <f t="shared" si="4"/>
        <v>325670</v>
      </c>
    </row>
    <row r="334" spans="1:6" ht="25.5" x14ac:dyDescent="0.2">
      <c r="A334" s="51" t="s">
        <v>949</v>
      </c>
      <c r="B334" s="52" t="s">
        <v>440</v>
      </c>
      <c r="C334" s="53" t="s">
        <v>950</v>
      </c>
      <c r="D334" s="54">
        <v>368000</v>
      </c>
      <c r="E334" s="55">
        <v>42330</v>
      </c>
      <c r="F334" s="56">
        <f t="shared" si="4"/>
        <v>325670</v>
      </c>
    </row>
    <row r="335" spans="1:6" ht="76.5" x14ac:dyDescent="0.2">
      <c r="A335" s="51" t="s">
        <v>951</v>
      </c>
      <c r="B335" s="52" t="s">
        <v>440</v>
      </c>
      <c r="C335" s="53" t="s">
        <v>952</v>
      </c>
      <c r="D335" s="54">
        <v>368000</v>
      </c>
      <c r="E335" s="55">
        <v>42330</v>
      </c>
      <c r="F335" s="56">
        <f t="shared" ref="F335:F398" si="5">IF(OR(D335="-",IF(E335="-",0,E335)&gt;=IF(D335="-",0,D335)),"-",IF(D335="-",0,D335)-IF(E335="-",0,E335))</f>
        <v>325670</v>
      </c>
    </row>
    <row r="336" spans="1:6" ht="38.25" x14ac:dyDescent="0.2">
      <c r="A336" s="51" t="s">
        <v>461</v>
      </c>
      <c r="B336" s="52" t="s">
        <v>440</v>
      </c>
      <c r="C336" s="53" t="s">
        <v>953</v>
      </c>
      <c r="D336" s="54">
        <v>368000</v>
      </c>
      <c r="E336" s="55">
        <v>42330</v>
      </c>
      <c r="F336" s="56">
        <f t="shared" si="5"/>
        <v>325670</v>
      </c>
    </row>
    <row r="337" spans="1:6" ht="25.5" x14ac:dyDescent="0.2">
      <c r="A337" s="51" t="s">
        <v>13</v>
      </c>
      <c r="B337" s="52" t="s">
        <v>440</v>
      </c>
      <c r="C337" s="53" t="s">
        <v>954</v>
      </c>
      <c r="D337" s="54">
        <v>12030281</v>
      </c>
      <c r="E337" s="55">
        <v>2076394.94</v>
      </c>
      <c r="F337" s="56">
        <f t="shared" si="5"/>
        <v>9953886.0600000005</v>
      </c>
    </row>
    <row r="338" spans="1:6" ht="12.75" x14ac:dyDescent="0.2">
      <c r="A338" s="40" t="s">
        <v>444</v>
      </c>
      <c r="B338" s="41" t="s">
        <v>440</v>
      </c>
      <c r="C338" s="42" t="s">
        <v>955</v>
      </c>
      <c r="D338" s="43">
        <v>11591281</v>
      </c>
      <c r="E338" s="44">
        <v>2003121.52</v>
      </c>
      <c r="F338" s="45">
        <f t="shared" si="5"/>
        <v>9588159.4800000004</v>
      </c>
    </row>
    <row r="339" spans="1:6" ht="38.25" x14ac:dyDescent="0.2">
      <c r="A339" s="51" t="s">
        <v>956</v>
      </c>
      <c r="B339" s="52" t="s">
        <v>440</v>
      </c>
      <c r="C339" s="53" t="s">
        <v>957</v>
      </c>
      <c r="D339" s="54">
        <v>9435700</v>
      </c>
      <c r="E339" s="55">
        <v>1945081.88</v>
      </c>
      <c r="F339" s="56">
        <f t="shared" si="5"/>
        <v>7490618.1200000001</v>
      </c>
    </row>
    <row r="340" spans="1:6" ht="51" x14ac:dyDescent="0.2">
      <c r="A340" s="51" t="s">
        <v>958</v>
      </c>
      <c r="B340" s="52" t="s">
        <v>440</v>
      </c>
      <c r="C340" s="53" t="s">
        <v>959</v>
      </c>
      <c r="D340" s="54">
        <v>9435700</v>
      </c>
      <c r="E340" s="55">
        <v>1945081.88</v>
      </c>
      <c r="F340" s="56">
        <f t="shared" si="5"/>
        <v>7490618.1200000001</v>
      </c>
    </row>
    <row r="341" spans="1:6" ht="38.25" x14ac:dyDescent="0.2">
      <c r="A341" s="51" t="s">
        <v>960</v>
      </c>
      <c r="B341" s="52" t="s">
        <v>440</v>
      </c>
      <c r="C341" s="53" t="s">
        <v>961</v>
      </c>
      <c r="D341" s="54">
        <v>9435700</v>
      </c>
      <c r="E341" s="55">
        <v>1945081.88</v>
      </c>
      <c r="F341" s="56">
        <f t="shared" si="5"/>
        <v>7490618.1200000001</v>
      </c>
    </row>
    <row r="342" spans="1:6" ht="114.75" x14ac:dyDescent="0.2">
      <c r="A342" s="57" t="s">
        <v>962</v>
      </c>
      <c r="B342" s="52" t="s">
        <v>440</v>
      </c>
      <c r="C342" s="53" t="s">
        <v>963</v>
      </c>
      <c r="D342" s="54">
        <v>8167800</v>
      </c>
      <c r="E342" s="55">
        <v>1744234.97</v>
      </c>
      <c r="F342" s="56">
        <f t="shared" si="5"/>
        <v>6423565.0300000003</v>
      </c>
    </row>
    <row r="343" spans="1:6" ht="25.5" x14ac:dyDescent="0.2">
      <c r="A343" s="51" t="s">
        <v>453</v>
      </c>
      <c r="B343" s="52" t="s">
        <v>440</v>
      </c>
      <c r="C343" s="53" t="s">
        <v>964</v>
      </c>
      <c r="D343" s="54">
        <v>5389300</v>
      </c>
      <c r="E343" s="55">
        <v>1069545.74</v>
      </c>
      <c r="F343" s="56">
        <f t="shared" si="5"/>
        <v>4319754.26</v>
      </c>
    </row>
    <row r="344" spans="1:6" ht="38.25" x14ac:dyDescent="0.2">
      <c r="A344" s="51" t="s">
        <v>455</v>
      </c>
      <c r="B344" s="52" t="s">
        <v>440</v>
      </c>
      <c r="C344" s="53" t="s">
        <v>965</v>
      </c>
      <c r="D344" s="54">
        <v>883900</v>
      </c>
      <c r="E344" s="55">
        <v>186154.8</v>
      </c>
      <c r="F344" s="56">
        <f t="shared" si="5"/>
        <v>697745.2</v>
      </c>
    </row>
    <row r="345" spans="1:6" ht="51" x14ac:dyDescent="0.2">
      <c r="A345" s="51" t="s">
        <v>457</v>
      </c>
      <c r="B345" s="52" t="s">
        <v>440</v>
      </c>
      <c r="C345" s="53" t="s">
        <v>966</v>
      </c>
      <c r="D345" s="54">
        <v>1894600</v>
      </c>
      <c r="E345" s="55">
        <v>488534.43</v>
      </c>
      <c r="F345" s="56">
        <f t="shared" si="5"/>
        <v>1406065.57</v>
      </c>
    </row>
    <row r="346" spans="1:6" ht="114.75" x14ac:dyDescent="0.2">
      <c r="A346" s="57" t="s">
        <v>967</v>
      </c>
      <c r="B346" s="52" t="s">
        <v>440</v>
      </c>
      <c r="C346" s="53" t="s">
        <v>968</v>
      </c>
      <c r="D346" s="54">
        <v>835000</v>
      </c>
      <c r="E346" s="55">
        <v>145182.54</v>
      </c>
      <c r="F346" s="56">
        <f t="shared" si="5"/>
        <v>689817.46</v>
      </c>
    </row>
    <row r="347" spans="1:6" ht="38.25" x14ac:dyDescent="0.2">
      <c r="A347" s="51" t="s">
        <v>461</v>
      </c>
      <c r="B347" s="52" t="s">
        <v>440</v>
      </c>
      <c r="C347" s="53" t="s">
        <v>969</v>
      </c>
      <c r="D347" s="54">
        <v>835000</v>
      </c>
      <c r="E347" s="55">
        <v>145182.54</v>
      </c>
      <c r="F347" s="56">
        <f t="shared" si="5"/>
        <v>689817.46</v>
      </c>
    </row>
    <row r="348" spans="1:6" ht="127.5" x14ac:dyDescent="0.2">
      <c r="A348" s="57" t="s">
        <v>970</v>
      </c>
      <c r="B348" s="52" t="s">
        <v>440</v>
      </c>
      <c r="C348" s="53" t="s">
        <v>971</v>
      </c>
      <c r="D348" s="54">
        <v>432900</v>
      </c>
      <c r="E348" s="55">
        <v>55664.37</v>
      </c>
      <c r="F348" s="56">
        <f t="shared" si="5"/>
        <v>377235.63</v>
      </c>
    </row>
    <row r="349" spans="1:6" ht="25.5" x14ac:dyDescent="0.2">
      <c r="A349" s="51" t="s">
        <v>453</v>
      </c>
      <c r="B349" s="52" t="s">
        <v>440</v>
      </c>
      <c r="C349" s="53" t="s">
        <v>972</v>
      </c>
      <c r="D349" s="54">
        <v>283000</v>
      </c>
      <c r="E349" s="55">
        <v>44653.36</v>
      </c>
      <c r="F349" s="56">
        <f t="shared" si="5"/>
        <v>238346.64</v>
      </c>
    </row>
    <row r="350" spans="1:6" ht="38.25" x14ac:dyDescent="0.2">
      <c r="A350" s="51" t="s">
        <v>455</v>
      </c>
      <c r="B350" s="52" t="s">
        <v>440</v>
      </c>
      <c r="C350" s="53" t="s">
        <v>973</v>
      </c>
      <c r="D350" s="54">
        <v>36000</v>
      </c>
      <c r="E350" s="55" t="s">
        <v>44</v>
      </c>
      <c r="F350" s="56">
        <f t="shared" si="5"/>
        <v>36000</v>
      </c>
    </row>
    <row r="351" spans="1:6" ht="51" x14ac:dyDescent="0.2">
      <c r="A351" s="51" t="s">
        <v>457</v>
      </c>
      <c r="B351" s="52" t="s">
        <v>440</v>
      </c>
      <c r="C351" s="53" t="s">
        <v>974</v>
      </c>
      <c r="D351" s="54">
        <v>95000</v>
      </c>
      <c r="E351" s="55">
        <v>11011.01</v>
      </c>
      <c r="F351" s="56">
        <f t="shared" si="5"/>
        <v>83988.99</v>
      </c>
    </row>
    <row r="352" spans="1:6" ht="38.25" x14ac:dyDescent="0.2">
      <c r="A352" s="51" t="s">
        <v>461</v>
      </c>
      <c r="B352" s="52" t="s">
        <v>440</v>
      </c>
      <c r="C352" s="53" t="s">
        <v>975</v>
      </c>
      <c r="D352" s="54">
        <v>18900</v>
      </c>
      <c r="E352" s="55" t="s">
        <v>44</v>
      </c>
      <c r="F352" s="56">
        <f t="shared" si="5"/>
        <v>18900</v>
      </c>
    </row>
    <row r="353" spans="1:6" ht="12.75" x14ac:dyDescent="0.2">
      <c r="A353" s="51" t="s">
        <v>976</v>
      </c>
      <c r="B353" s="52" t="s">
        <v>440</v>
      </c>
      <c r="C353" s="53" t="s">
        <v>977</v>
      </c>
      <c r="D353" s="54">
        <v>1942481</v>
      </c>
      <c r="E353" s="55" t="s">
        <v>44</v>
      </c>
      <c r="F353" s="56">
        <f t="shared" si="5"/>
        <v>1942481</v>
      </c>
    </row>
    <row r="354" spans="1:6" ht="25.5" x14ac:dyDescent="0.2">
      <c r="A354" s="51" t="s">
        <v>512</v>
      </c>
      <c r="B354" s="52" t="s">
        <v>440</v>
      </c>
      <c r="C354" s="53" t="s">
        <v>978</v>
      </c>
      <c r="D354" s="54">
        <v>1942481</v>
      </c>
      <c r="E354" s="55" t="s">
        <v>44</v>
      </c>
      <c r="F354" s="56">
        <f t="shared" si="5"/>
        <v>1942481</v>
      </c>
    </row>
    <row r="355" spans="1:6" ht="25.5" x14ac:dyDescent="0.2">
      <c r="A355" s="51" t="s">
        <v>514</v>
      </c>
      <c r="B355" s="52" t="s">
        <v>440</v>
      </c>
      <c r="C355" s="53" t="s">
        <v>979</v>
      </c>
      <c r="D355" s="54">
        <v>1942481</v>
      </c>
      <c r="E355" s="55" t="s">
        <v>44</v>
      </c>
      <c r="F355" s="56">
        <f t="shared" si="5"/>
        <v>1942481</v>
      </c>
    </row>
    <row r="356" spans="1:6" ht="63.75" x14ac:dyDescent="0.2">
      <c r="A356" s="51" t="s">
        <v>516</v>
      </c>
      <c r="B356" s="52" t="s">
        <v>440</v>
      </c>
      <c r="C356" s="53" t="s">
        <v>980</v>
      </c>
      <c r="D356" s="54">
        <v>1942481</v>
      </c>
      <c r="E356" s="55" t="s">
        <v>44</v>
      </c>
      <c r="F356" s="56">
        <f t="shared" si="5"/>
        <v>1942481</v>
      </c>
    </row>
    <row r="357" spans="1:6" ht="12.75" x14ac:dyDescent="0.2">
      <c r="A357" s="51" t="s">
        <v>981</v>
      </c>
      <c r="B357" s="52" t="s">
        <v>440</v>
      </c>
      <c r="C357" s="53" t="s">
        <v>982</v>
      </c>
      <c r="D357" s="54">
        <v>1942481</v>
      </c>
      <c r="E357" s="55" t="s">
        <v>44</v>
      </c>
      <c r="F357" s="56">
        <f t="shared" si="5"/>
        <v>1942481</v>
      </c>
    </row>
    <row r="358" spans="1:6" ht="12.75" x14ac:dyDescent="0.2">
      <c r="A358" s="51" t="s">
        <v>463</v>
      </c>
      <c r="B358" s="52" t="s">
        <v>440</v>
      </c>
      <c r="C358" s="53" t="s">
        <v>983</v>
      </c>
      <c r="D358" s="54">
        <v>213100</v>
      </c>
      <c r="E358" s="55">
        <v>58039.64</v>
      </c>
      <c r="F358" s="56">
        <f t="shared" si="5"/>
        <v>155060.35999999999</v>
      </c>
    </row>
    <row r="359" spans="1:6" ht="51" x14ac:dyDescent="0.2">
      <c r="A359" s="51" t="s">
        <v>958</v>
      </c>
      <c r="B359" s="52" t="s">
        <v>440</v>
      </c>
      <c r="C359" s="53" t="s">
        <v>984</v>
      </c>
      <c r="D359" s="54">
        <v>213100</v>
      </c>
      <c r="E359" s="55">
        <v>58039.64</v>
      </c>
      <c r="F359" s="56">
        <f t="shared" si="5"/>
        <v>155060.35999999999</v>
      </c>
    </row>
    <row r="360" spans="1:6" ht="38.25" x14ac:dyDescent="0.2">
      <c r="A360" s="51" t="s">
        <v>960</v>
      </c>
      <c r="B360" s="52" t="s">
        <v>440</v>
      </c>
      <c r="C360" s="53" t="s">
        <v>985</v>
      </c>
      <c r="D360" s="54">
        <v>213100</v>
      </c>
      <c r="E360" s="55">
        <v>58039.64</v>
      </c>
      <c r="F360" s="56">
        <f t="shared" si="5"/>
        <v>155060.35999999999</v>
      </c>
    </row>
    <row r="361" spans="1:6" ht="102" x14ac:dyDescent="0.2">
      <c r="A361" s="57" t="s">
        <v>986</v>
      </c>
      <c r="B361" s="52" t="s">
        <v>440</v>
      </c>
      <c r="C361" s="53" t="s">
        <v>987</v>
      </c>
      <c r="D361" s="54">
        <v>213100</v>
      </c>
      <c r="E361" s="55">
        <v>58039.64</v>
      </c>
      <c r="F361" s="56">
        <f t="shared" si="5"/>
        <v>155060.35999999999</v>
      </c>
    </row>
    <row r="362" spans="1:6" ht="38.25" x14ac:dyDescent="0.2">
      <c r="A362" s="51" t="s">
        <v>461</v>
      </c>
      <c r="B362" s="52" t="s">
        <v>440</v>
      </c>
      <c r="C362" s="53" t="s">
        <v>988</v>
      </c>
      <c r="D362" s="54">
        <v>199700</v>
      </c>
      <c r="E362" s="55">
        <v>54337.120000000003</v>
      </c>
      <c r="F362" s="56">
        <f t="shared" si="5"/>
        <v>145362.88</v>
      </c>
    </row>
    <row r="363" spans="1:6" ht="25.5" x14ac:dyDescent="0.2">
      <c r="A363" s="51" t="s">
        <v>473</v>
      </c>
      <c r="B363" s="52" t="s">
        <v>440</v>
      </c>
      <c r="C363" s="53" t="s">
        <v>989</v>
      </c>
      <c r="D363" s="54">
        <v>12000</v>
      </c>
      <c r="E363" s="55">
        <v>2647</v>
      </c>
      <c r="F363" s="56">
        <f t="shared" si="5"/>
        <v>9353</v>
      </c>
    </row>
    <row r="364" spans="1:6" ht="12.75" x14ac:dyDescent="0.2">
      <c r="A364" s="51" t="s">
        <v>586</v>
      </c>
      <c r="B364" s="52" t="s">
        <v>440</v>
      </c>
      <c r="C364" s="53" t="s">
        <v>990</v>
      </c>
      <c r="D364" s="54">
        <v>1000</v>
      </c>
      <c r="E364" s="55">
        <v>800</v>
      </c>
      <c r="F364" s="56">
        <f t="shared" si="5"/>
        <v>200</v>
      </c>
    </row>
    <row r="365" spans="1:6" ht="12.75" x14ac:dyDescent="0.2">
      <c r="A365" s="51" t="s">
        <v>588</v>
      </c>
      <c r="B365" s="52" t="s">
        <v>440</v>
      </c>
      <c r="C365" s="53" t="s">
        <v>991</v>
      </c>
      <c r="D365" s="54">
        <v>400</v>
      </c>
      <c r="E365" s="55">
        <v>255.52</v>
      </c>
      <c r="F365" s="56">
        <f t="shared" si="5"/>
        <v>144.47999999999999</v>
      </c>
    </row>
    <row r="366" spans="1:6" ht="25.5" x14ac:dyDescent="0.2">
      <c r="A366" s="40" t="s">
        <v>992</v>
      </c>
      <c r="B366" s="41" t="s">
        <v>440</v>
      </c>
      <c r="C366" s="42" t="s">
        <v>993</v>
      </c>
      <c r="D366" s="43">
        <v>439000</v>
      </c>
      <c r="E366" s="44">
        <v>73273.42</v>
      </c>
      <c r="F366" s="45">
        <f t="shared" si="5"/>
        <v>365726.58</v>
      </c>
    </row>
    <row r="367" spans="1:6" ht="25.5" x14ac:dyDescent="0.2">
      <c r="A367" s="51" t="s">
        <v>994</v>
      </c>
      <c r="B367" s="52" t="s">
        <v>440</v>
      </c>
      <c r="C367" s="53" t="s">
        <v>995</v>
      </c>
      <c r="D367" s="54">
        <v>439000</v>
      </c>
      <c r="E367" s="55">
        <v>73273.42</v>
      </c>
      <c r="F367" s="56">
        <f t="shared" si="5"/>
        <v>365726.58</v>
      </c>
    </row>
    <row r="368" spans="1:6" ht="25.5" x14ac:dyDescent="0.2">
      <c r="A368" s="51" t="s">
        <v>512</v>
      </c>
      <c r="B368" s="52" t="s">
        <v>440</v>
      </c>
      <c r="C368" s="53" t="s">
        <v>996</v>
      </c>
      <c r="D368" s="54">
        <v>439000</v>
      </c>
      <c r="E368" s="55">
        <v>73273.42</v>
      </c>
      <c r="F368" s="56">
        <f t="shared" si="5"/>
        <v>365726.58</v>
      </c>
    </row>
    <row r="369" spans="1:6" ht="25.5" x14ac:dyDescent="0.2">
      <c r="A369" s="51" t="s">
        <v>997</v>
      </c>
      <c r="B369" s="52" t="s">
        <v>440</v>
      </c>
      <c r="C369" s="53" t="s">
        <v>998</v>
      </c>
      <c r="D369" s="54">
        <v>439000</v>
      </c>
      <c r="E369" s="55">
        <v>73273.42</v>
      </c>
      <c r="F369" s="56">
        <f t="shared" si="5"/>
        <v>365726.58</v>
      </c>
    </row>
    <row r="370" spans="1:6" ht="51" x14ac:dyDescent="0.2">
      <c r="A370" s="51" t="s">
        <v>999</v>
      </c>
      <c r="B370" s="52" t="s">
        <v>440</v>
      </c>
      <c r="C370" s="53" t="s">
        <v>1000</v>
      </c>
      <c r="D370" s="54">
        <v>439000</v>
      </c>
      <c r="E370" s="55">
        <v>73273.42</v>
      </c>
      <c r="F370" s="56">
        <f t="shared" si="5"/>
        <v>365726.58</v>
      </c>
    </row>
    <row r="371" spans="1:6" ht="12.75" x14ac:dyDescent="0.2">
      <c r="A371" s="51" t="s">
        <v>1001</v>
      </c>
      <c r="B371" s="52" t="s">
        <v>440</v>
      </c>
      <c r="C371" s="53" t="s">
        <v>1002</v>
      </c>
      <c r="D371" s="54">
        <v>439000</v>
      </c>
      <c r="E371" s="55">
        <v>73273.42</v>
      </c>
      <c r="F371" s="56">
        <f t="shared" si="5"/>
        <v>365726.58</v>
      </c>
    </row>
    <row r="372" spans="1:6" ht="25.5" x14ac:dyDescent="0.2">
      <c r="A372" s="51" t="s">
        <v>1003</v>
      </c>
      <c r="B372" s="52" t="s">
        <v>440</v>
      </c>
      <c r="C372" s="53" t="s">
        <v>1004</v>
      </c>
      <c r="D372" s="54">
        <v>67312500</v>
      </c>
      <c r="E372" s="55">
        <v>8678416.9100000001</v>
      </c>
      <c r="F372" s="56">
        <f t="shared" si="5"/>
        <v>58634083.090000004</v>
      </c>
    </row>
    <row r="373" spans="1:6" ht="12.75" x14ac:dyDescent="0.2">
      <c r="A373" s="40" t="s">
        <v>444</v>
      </c>
      <c r="B373" s="41" t="s">
        <v>440</v>
      </c>
      <c r="C373" s="42" t="s">
        <v>1005</v>
      </c>
      <c r="D373" s="43">
        <v>20500</v>
      </c>
      <c r="E373" s="44">
        <v>8250</v>
      </c>
      <c r="F373" s="45">
        <f t="shared" si="5"/>
        <v>12250</v>
      </c>
    </row>
    <row r="374" spans="1:6" ht="12.75" x14ac:dyDescent="0.2">
      <c r="A374" s="51" t="s">
        <v>463</v>
      </c>
      <c r="B374" s="52" t="s">
        <v>440</v>
      </c>
      <c r="C374" s="53" t="s">
        <v>1006</v>
      </c>
      <c r="D374" s="54">
        <v>20500</v>
      </c>
      <c r="E374" s="55">
        <v>8250</v>
      </c>
      <c r="F374" s="56">
        <f t="shared" si="5"/>
        <v>12250</v>
      </c>
    </row>
    <row r="375" spans="1:6" ht="25.5" x14ac:dyDescent="0.2">
      <c r="A375" s="51" t="s">
        <v>828</v>
      </c>
      <c r="B375" s="52" t="s">
        <v>440</v>
      </c>
      <c r="C375" s="53" t="s">
        <v>1007</v>
      </c>
      <c r="D375" s="54">
        <v>20500</v>
      </c>
      <c r="E375" s="55">
        <v>8250</v>
      </c>
      <c r="F375" s="56">
        <f t="shared" si="5"/>
        <v>12250</v>
      </c>
    </row>
    <row r="376" spans="1:6" ht="38.25" x14ac:dyDescent="0.2">
      <c r="A376" s="51" t="s">
        <v>1008</v>
      </c>
      <c r="B376" s="52" t="s">
        <v>440</v>
      </c>
      <c r="C376" s="53" t="s">
        <v>1009</v>
      </c>
      <c r="D376" s="54">
        <v>20500</v>
      </c>
      <c r="E376" s="55">
        <v>8250</v>
      </c>
      <c r="F376" s="56">
        <f t="shared" si="5"/>
        <v>12250</v>
      </c>
    </row>
    <row r="377" spans="1:6" ht="63.75" x14ac:dyDescent="0.2">
      <c r="A377" s="51" t="s">
        <v>1010</v>
      </c>
      <c r="B377" s="52" t="s">
        <v>440</v>
      </c>
      <c r="C377" s="53" t="s">
        <v>1011</v>
      </c>
      <c r="D377" s="54">
        <v>20500</v>
      </c>
      <c r="E377" s="55">
        <v>8250</v>
      </c>
      <c r="F377" s="56">
        <f t="shared" si="5"/>
        <v>12250</v>
      </c>
    </row>
    <row r="378" spans="1:6" ht="38.25" x14ac:dyDescent="0.2">
      <c r="A378" s="51" t="s">
        <v>461</v>
      </c>
      <c r="B378" s="52" t="s">
        <v>440</v>
      </c>
      <c r="C378" s="53" t="s">
        <v>1012</v>
      </c>
      <c r="D378" s="54">
        <v>7300</v>
      </c>
      <c r="E378" s="55">
        <v>1350</v>
      </c>
      <c r="F378" s="56">
        <f t="shared" si="5"/>
        <v>5950</v>
      </c>
    </row>
    <row r="379" spans="1:6" ht="12.75" x14ac:dyDescent="0.2">
      <c r="A379" s="51" t="s">
        <v>610</v>
      </c>
      <c r="B379" s="52" t="s">
        <v>440</v>
      </c>
      <c r="C379" s="53" t="s">
        <v>1013</v>
      </c>
      <c r="D379" s="54">
        <v>6900</v>
      </c>
      <c r="E379" s="55">
        <v>6900</v>
      </c>
      <c r="F379" s="56" t="str">
        <f t="shared" si="5"/>
        <v>-</v>
      </c>
    </row>
    <row r="380" spans="1:6" ht="12.75" x14ac:dyDescent="0.2">
      <c r="A380" s="51" t="s">
        <v>586</v>
      </c>
      <c r="B380" s="52" t="s">
        <v>440</v>
      </c>
      <c r="C380" s="53" t="s">
        <v>1014</v>
      </c>
      <c r="D380" s="54">
        <v>1000</v>
      </c>
      <c r="E380" s="55" t="s">
        <v>44</v>
      </c>
      <c r="F380" s="56">
        <f t="shared" si="5"/>
        <v>1000</v>
      </c>
    </row>
    <row r="381" spans="1:6" ht="12.75" x14ac:dyDescent="0.2">
      <c r="A381" s="51" t="s">
        <v>588</v>
      </c>
      <c r="B381" s="52" t="s">
        <v>440</v>
      </c>
      <c r="C381" s="53" t="s">
        <v>1015</v>
      </c>
      <c r="D381" s="54">
        <v>5300</v>
      </c>
      <c r="E381" s="55" t="s">
        <v>44</v>
      </c>
      <c r="F381" s="56">
        <f t="shared" si="5"/>
        <v>5300</v>
      </c>
    </row>
    <row r="382" spans="1:6" ht="12.75" x14ac:dyDescent="0.2">
      <c r="A382" s="40" t="s">
        <v>791</v>
      </c>
      <c r="B382" s="41" t="s">
        <v>440</v>
      </c>
      <c r="C382" s="42" t="s">
        <v>1016</v>
      </c>
      <c r="D382" s="43">
        <v>11002000</v>
      </c>
      <c r="E382" s="44">
        <v>2082500</v>
      </c>
      <c r="F382" s="45">
        <f t="shared" si="5"/>
        <v>8919500</v>
      </c>
    </row>
    <row r="383" spans="1:6" ht="12.75" x14ac:dyDescent="0.2">
      <c r="A383" s="51" t="s">
        <v>1017</v>
      </c>
      <c r="B383" s="52" t="s">
        <v>440</v>
      </c>
      <c r="C383" s="53" t="s">
        <v>1018</v>
      </c>
      <c r="D383" s="54">
        <v>11002000</v>
      </c>
      <c r="E383" s="55">
        <v>2082500</v>
      </c>
      <c r="F383" s="56">
        <f t="shared" si="5"/>
        <v>8919500</v>
      </c>
    </row>
    <row r="384" spans="1:6" ht="25.5" x14ac:dyDescent="0.2">
      <c r="A384" s="51" t="s">
        <v>828</v>
      </c>
      <c r="B384" s="52" t="s">
        <v>440</v>
      </c>
      <c r="C384" s="53" t="s">
        <v>1019</v>
      </c>
      <c r="D384" s="54">
        <v>11002000</v>
      </c>
      <c r="E384" s="55">
        <v>2082500</v>
      </c>
      <c r="F384" s="56">
        <f t="shared" si="5"/>
        <v>8919500</v>
      </c>
    </row>
    <row r="385" spans="1:6" ht="12.75" x14ac:dyDescent="0.2">
      <c r="A385" s="51" t="s">
        <v>830</v>
      </c>
      <c r="B385" s="52" t="s">
        <v>440</v>
      </c>
      <c r="C385" s="53" t="s">
        <v>1020</v>
      </c>
      <c r="D385" s="54">
        <v>11002000</v>
      </c>
      <c r="E385" s="55">
        <v>2082500</v>
      </c>
      <c r="F385" s="56">
        <f t="shared" si="5"/>
        <v>8919500</v>
      </c>
    </row>
    <row r="386" spans="1:6" ht="63.75" x14ac:dyDescent="0.2">
      <c r="A386" s="51" t="s">
        <v>1021</v>
      </c>
      <c r="B386" s="52" t="s">
        <v>440</v>
      </c>
      <c r="C386" s="53" t="s">
        <v>1022</v>
      </c>
      <c r="D386" s="54">
        <v>11002000</v>
      </c>
      <c r="E386" s="55">
        <v>2082500</v>
      </c>
      <c r="F386" s="56">
        <f t="shared" si="5"/>
        <v>8919500</v>
      </c>
    </row>
    <row r="387" spans="1:6" ht="63.75" x14ac:dyDescent="0.2">
      <c r="A387" s="51" t="s">
        <v>632</v>
      </c>
      <c r="B387" s="52" t="s">
        <v>440</v>
      </c>
      <c r="C387" s="53" t="s">
        <v>1023</v>
      </c>
      <c r="D387" s="54">
        <v>11002000</v>
      </c>
      <c r="E387" s="55">
        <v>2082500</v>
      </c>
      <c r="F387" s="56">
        <f t="shared" si="5"/>
        <v>8919500</v>
      </c>
    </row>
    <row r="388" spans="1:6" ht="12.75" x14ac:dyDescent="0.2">
      <c r="A388" s="40" t="s">
        <v>824</v>
      </c>
      <c r="B388" s="41" t="s">
        <v>440</v>
      </c>
      <c r="C388" s="42" t="s">
        <v>1024</v>
      </c>
      <c r="D388" s="43">
        <v>56290000</v>
      </c>
      <c r="E388" s="44">
        <v>6587666.9100000001</v>
      </c>
      <c r="F388" s="45">
        <f t="shared" si="5"/>
        <v>49702333.090000004</v>
      </c>
    </row>
    <row r="389" spans="1:6" ht="12.75" x14ac:dyDescent="0.2">
      <c r="A389" s="51" t="s">
        <v>826</v>
      </c>
      <c r="B389" s="52" t="s">
        <v>440</v>
      </c>
      <c r="C389" s="53" t="s">
        <v>1025</v>
      </c>
      <c r="D389" s="54">
        <v>52236500</v>
      </c>
      <c r="E389" s="55">
        <v>5671382.0999999996</v>
      </c>
      <c r="F389" s="56">
        <f t="shared" si="5"/>
        <v>46565117.899999999</v>
      </c>
    </row>
    <row r="390" spans="1:6" ht="25.5" x14ac:dyDescent="0.2">
      <c r="A390" s="51" t="s">
        <v>828</v>
      </c>
      <c r="B390" s="52" t="s">
        <v>440</v>
      </c>
      <c r="C390" s="53" t="s">
        <v>1026</v>
      </c>
      <c r="D390" s="54">
        <v>51396500</v>
      </c>
      <c r="E390" s="55">
        <v>5671382.0999999996</v>
      </c>
      <c r="F390" s="56">
        <f t="shared" si="5"/>
        <v>45725117.899999999</v>
      </c>
    </row>
    <row r="391" spans="1:6" ht="12.75" x14ac:dyDescent="0.2">
      <c r="A391" s="51" t="s">
        <v>830</v>
      </c>
      <c r="B391" s="52" t="s">
        <v>440</v>
      </c>
      <c r="C391" s="53" t="s">
        <v>1027</v>
      </c>
      <c r="D391" s="54">
        <v>51396500</v>
      </c>
      <c r="E391" s="55">
        <v>5671382.0999999996</v>
      </c>
      <c r="F391" s="56">
        <f t="shared" si="5"/>
        <v>45725117.899999999</v>
      </c>
    </row>
    <row r="392" spans="1:6" ht="63.75" x14ac:dyDescent="0.2">
      <c r="A392" s="51" t="s">
        <v>1021</v>
      </c>
      <c r="B392" s="52" t="s">
        <v>440</v>
      </c>
      <c r="C392" s="53" t="s">
        <v>1028</v>
      </c>
      <c r="D392" s="54">
        <v>26531900</v>
      </c>
      <c r="E392" s="55">
        <v>5643334.21</v>
      </c>
      <c r="F392" s="56">
        <f t="shared" si="5"/>
        <v>20888565.789999999</v>
      </c>
    </row>
    <row r="393" spans="1:6" ht="12.75" x14ac:dyDescent="0.2">
      <c r="A393" s="51" t="s">
        <v>1029</v>
      </c>
      <c r="B393" s="52" t="s">
        <v>440</v>
      </c>
      <c r="C393" s="53" t="s">
        <v>1030</v>
      </c>
      <c r="D393" s="54">
        <v>10269600</v>
      </c>
      <c r="E393" s="55">
        <v>1688075.49</v>
      </c>
      <c r="F393" s="56">
        <f t="shared" si="5"/>
        <v>8581524.5099999998</v>
      </c>
    </row>
    <row r="394" spans="1:6" ht="51" x14ac:dyDescent="0.2">
      <c r="A394" s="51" t="s">
        <v>1031</v>
      </c>
      <c r="B394" s="52" t="s">
        <v>440</v>
      </c>
      <c r="C394" s="53" t="s">
        <v>1032</v>
      </c>
      <c r="D394" s="54">
        <v>3101500</v>
      </c>
      <c r="E394" s="55">
        <v>452721.82</v>
      </c>
      <c r="F394" s="56">
        <f t="shared" si="5"/>
        <v>2648778.1800000002</v>
      </c>
    </row>
    <row r="395" spans="1:6" ht="38.25" x14ac:dyDescent="0.2">
      <c r="A395" s="51" t="s">
        <v>461</v>
      </c>
      <c r="B395" s="52" t="s">
        <v>440</v>
      </c>
      <c r="C395" s="53" t="s">
        <v>1033</v>
      </c>
      <c r="D395" s="54">
        <v>2503500</v>
      </c>
      <c r="E395" s="55">
        <v>726332.15</v>
      </c>
      <c r="F395" s="56">
        <f t="shared" si="5"/>
        <v>1777167.85</v>
      </c>
    </row>
    <row r="396" spans="1:6" ht="63.75" x14ac:dyDescent="0.2">
      <c r="A396" s="51" t="s">
        <v>568</v>
      </c>
      <c r="B396" s="52" t="s">
        <v>440</v>
      </c>
      <c r="C396" s="53" t="s">
        <v>1034</v>
      </c>
      <c r="D396" s="54">
        <v>10634600</v>
      </c>
      <c r="E396" s="55">
        <v>2774800</v>
      </c>
      <c r="F396" s="56">
        <f t="shared" si="5"/>
        <v>7859800</v>
      </c>
    </row>
    <row r="397" spans="1:6" ht="25.5" x14ac:dyDescent="0.2">
      <c r="A397" s="51" t="s">
        <v>473</v>
      </c>
      <c r="B397" s="52" t="s">
        <v>440</v>
      </c>
      <c r="C397" s="53" t="s">
        <v>1035</v>
      </c>
      <c r="D397" s="54">
        <v>3300</v>
      </c>
      <c r="E397" s="55">
        <v>805</v>
      </c>
      <c r="F397" s="56">
        <f t="shared" si="5"/>
        <v>2495</v>
      </c>
    </row>
    <row r="398" spans="1:6" ht="12.75" x14ac:dyDescent="0.2">
      <c r="A398" s="51" t="s">
        <v>586</v>
      </c>
      <c r="B398" s="52" t="s">
        <v>440</v>
      </c>
      <c r="C398" s="53" t="s">
        <v>1036</v>
      </c>
      <c r="D398" s="54">
        <v>2700</v>
      </c>
      <c r="E398" s="55">
        <v>596.23</v>
      </c>
      <c r="F398" s="56">
        <f t="shared" si="5"/>
        <v>2103.77</v>
      </c>
    </row>
    <row r="399" spans="1:6" ht="12.75" x14ac:dyDescent="0.2">
      <c r="A399" s="51" t="s">
        <v>588</v>
      </c>
      <c r="B399" s="52" t="s">
        <v>440</v>
      </c>
      <c r="C399" s="53" t="s">
        <v>1037</v>
      </c>
      <c r="D399" s="54">
        <v>16700</v>
      </c>
      <c r="E399" s="55">
        <v>3.52</v>
      </c>
      <c r="F399" s="56">
        <f t="shared" ref="F399:F462" si="6">IF(OR(D399="-",IF(E399="-",0,E399)&gt;=IF(D399="-",0,D399)),"-",IF(D399="-",0,D399)-IF(E399="-",0,E399))</f>
        <v>16696.48</v>
      </c>
    </row>
    <row r="400" spans="1:6" ht="76.5" x14ac:dyDescent="0.2">
      <c r="A400" s="51" t="s">
        <v>1038</v>
      </c>
      <c r="B400" s="52" t="s">
        <v>440</v>
      </c>
      <c r="C400" s="53" t="s">
        <v>1039</v>
      </c>
      <c r="D400" s="54">
        <v>15000</v>
      </c>
      <c r="E400" s="55">
        <v>15000</v>
      </c>
      <c r="F400" s="56" t="str">
        <f t="shared" si="6"/>
        <v>-</v>
      </c>
    </row>
    <row r="401" spans="1:6" ht="63.75" x14ac:dyDescent="0.2">
      <c r="A401" s="51" t="s">
        <v>568</v>
      </c>
      <c r="B401" s="52" t="s">
        <v>440</v>
      </c>
      <c r="C401" s="53" t="s">
        <v>1040</v>
      </c>
      <c r="D401" s="54">
        <v>15000</v>
      </c>
      <c r="E401" s="55">
        <v>15000</v>
      </c>
      <c r="F401" s="56" t="str">
        <f t="shared" si="6"/>
        <v>-</v>
      </c>
    </row>
    <row r="402" spans="1:6" ht="51" x14ac:dyDescent="0.2">
      <c r="A402" s="51" t="s">
        <v>1041</v>
      </c>
      <c r="B402" s="52" t="s">
        <v>440</v>
      </c>
      <c r="C402" s="53" t="s">
        <v>1042</v>
      </c>
      <c r="D402" s="54">
        <v>50000</v>
      </c>
      <c r="E402" s="55" t="s">
        <v>44</v>
      </c>
      <c r="F402" s="56">
        <f t="shared" si="6"/>
        <v>50000</v>
      </c>
    </row>
    <row r="403" spans="1:6" ht="38.25" x14ac:dyDescent="0.2">
      <c r="A403" s="51" t="s">
        <v>461</v>
      </c>
      <c r="B403" s="52" t="s">
        <v>440</v>
      </c>
      <c r="C403" s="53" t="s">
        <v>1043</v>
      </c>
      <c r="D403" s="54">
        <v>50000</v>
      </c>
      <c r="E403" s="55" t="s">
        <v>44</v>
      </c>
      <c r="F403" s="56">
        <f t="shared" si="6"/>
        <v>50000</v>
      </c>
    </row>
    <row r="404" spans="1:6" ht="76.5" x14ac:dyDescent="0.2">
      <c r="A404" s="51" t="s">
        <v>1044</v>
      </c>
      <c r="B404" s="52" t="s">
        <v>440</v>
      </c>
      <c r="C404" s="53" t="s">
        <v>1045</v>
      </c>
      <c r="D404" s="54">
        <v>1797100</v>
      </c>
      <c r="E404" s="55" t="s">
        <v>44</v>
      </c>
      <c r="F404" s="56">
        <f t="shared" si="6"/>
        <v>1797100</v>
      </c>
    </row>
    <row r="405" spans="1:6" ht="12.75" x14ac:dyDescent="0.2">
      <c r="A405" s="51" t="s">
        <v>410</v>
      </c>
      <c r="B405" s="52" t="s">
        <v>440</v>
      </c>
      <c r="C405" s="53" t="s">
        <v>1046</v>
      </c>
      <c r="D405" s="54">
        <v>1797100</v>
      </c>
      <c r="E405" s="55" t="s">
        <v>44</v>
      </c>
      <c r="F405" s="56">
        <f t="shared" si="6"/>
        <v>1797100</v>
      </c>
    </row>
    <row r="406" spans="1:6" ht="76.5" x14ac:dyDescent="0.2">
      <c r="A406" s="51" t="s">
        <v>1047</v>
      </c>
      <c r="B406" s="52" t="s">
        <v>440</v>
      </c>
      <c r="C406" s="53" t="s">
        <v>1048</v>
      </c>
      <c r="D406" s="54">
        <v>308100</v>
      </c>
      <c r="E406" s="55" t="s">
        <v>44</v>
      </c>
      <c r="F406" s="56">
        <f t="shared" si="6"/>
        <v>308100</v>
      </c>
    </row>
    <row r="407" spans="1:6" ht="12.75" x14ac:dyDescent="0.2">
      <c r="A407" s="51" t="s">
        <v>410</v>
      </c>
      <c r="B407" s="52" t="s">
        <v>440</v>
      </c>
      <c r="C407" s="53" t="s">
        <v>1049</v>
      </c>
      <c r="D407" s="54">
        <v>308100</v>
      </c>
      <c r="E407" s="55" t="s">
        <v>44</v>
      </c>
      <c r="F407" s="56">
        <f t="shared" si="6"/>
        <v>308100</v>
      </c>
    </row>
    <row r="408" spans="1:6" ht="51" x14ac:dyDescent="0.2">
      <c r="A408" s="51" t="s">
        <v>1050</v>
      </c>
      <c r="B408" s="52" t="s">
        <v>440</v>
      </c>
      <c r="C408" s="53" t="s">
        <v>1051</v>
      </c>
      <c r="D408" s="54">
        <v>19160000</v>
      </c>
      <c r="E408" s="55" t="s">
        <v>44</v>
      </c>
      <c r="F408" s="56">
        <f t="shared" si="6"/>
        <v>19160000</v>
      </c>
    </row>
    <row r="409" spans="1:6" ht="12.75" x14ac:dyDescent="0.2">
      <c r="A409" s="51" t="s">
        <v>410</v>
      </c>
      <c r="B409" s="52" t="s">
        <v>440</v>
      </c>
      <c r="C409" s="53" t="s">
        <v>1052</v>
      </c>
      <c r="D409" s="54">
        <v>19160000</v>
      </c>
      <c r="E409" s="55" t="s">
        <v>44</v>
      </c>
      <c r="F409" s="56">
        <f t="shared" si="6"/>
        <v>19160000</v>
      </c>
    </row>
    <row r="410" spans="1:6" ht="63.75" x14ac:dyDescent="0.2">
      <c r="A410" s="51" t="s">
        <v>1053</v>
      </c>
      <c r="B410" s="52" t="s">
        <v>440</v>
      </c>
      <c r="C410" s="53" t="s">
        <v>1054</v>
      </c>
      <c r="D410" s="54">
        <v>170100</v>
      </c>
      <c r="E410" s="55">
        <v>6117.89</v>
      </c>
      <c r="F410" s="56">
        <f t="shared" si="6"/>
        <v>163982.10999999999</v>
      </c>
    </row>
    <row r="411" spans="1:6" ht="38.25" x14ac:dyDescent="0.2">
      <c r="A411" s="51" t="s">
        <v>461</v>
      </c>
      <c r="B411" s="52" t="s">
        <v>440</v>
      </c>
      <c r="C411" s="53" t="s">
        <v>1055</v>
      </c>
      <c r="D411" s="54">
        <v>170100</v>
      </c>
      <c r="E411" s="55">
        <v>6117.89</v>
      </c>
      <c r="F411" s="56">
        <f t="shared" si="6"/>
        <v>163982.10999999999</v>
      </c>
    </row>
    <row r="412" spans="1:6" ht="63.75" x14ac:dyDescent="0.2">
      <c r="A412" s="51" t="s">
        <v>1056</v>
      </c>
      <c r="B412" s="52" t="s">
        <v>440</v>
      </c>
      <c r="C412" s="53" t="s">
        <v>1057</v>
      </c>
      <c r="D412" s="54">
        <v>3158400</v>
      </c>
      <c r="E412" s="55" t="s">
        <v>44</v>
      </c>
      <c r="F412" s="56">
        <f t="shared" si="6"/>
        <v>3158400</v>
      </c>
    </row>
    <row r="413" spans="1:6" ht="25.5" x14ac:dyDescent="0.2">
      <c r="A413" s="51" t="s">
        <v>572</v>
      </c>
      <c r="B413" s="52" t="s">
        <v>440</v>
      </c>
      <c r="C413" s="53" t="s">
        <v>1058</v>
      </c>
      <c r="D413" s="54">
        <v>3158400</v>
      </c>
      <c r="E413" s="55" t="s">
        <v>44</v>
      </c>
      <c r="F413" s="56">
        <f t="shared" si="6"/>
        <v>3158400</v>
      </c>
    </row>
    <row r="414" spans="1:6" ht="63.75" x14ac:dyDescent="0.2">
      <c r="A414" s="51" t="s">
        <v>1059</v>
      </c>
      <c r="B414" s="52" t="s">
        <v>440</v>
      </c>
      <c r="C414" s="53" t="s">
        <v>1060</v>
      </c>
      <c r="D414" s="54">
        <v>205900</v>
      </c>
      <c r="E414" s="55">
        <v>6930</v>
      </c>
      <c r="F414" s="56">
        <f t="shared" si="6"/>
        <v>198970</v>
      </c>
    </row>
    <row r="415" spans="1:6" ht="38.25" x14ac:dyDescent="0.2">
      <c r="A415" s="51" t="s">
        <v>461</v>
      </c>
      <c r="B415" s="52" t="s">
        <v>440</v>
      </c>
      <c r="C415" s="53" t="s">
        <v>1061</v>
      </c>
      <c r="D415" s="54">
        <v>205900</v>
      </c>
      <c r="E415" s="55">
        <v>6930</v>
      </c>
      <c r="F415" s="56">
        <f t="shared" si="6"/>
        <v>198970</v>
      </c>
    </row>
    <row r="416" spans="1:6" ht="25.5" x14ac:dyDescent="0.2">
      <c r="A416" s="51" t="s">
        <v>512</v>
      </c>
      <c r="B416" s="52" t="s">
        <v>440</v>
      </c>
      <c r="C416" s="53" t="s">
        <v>1062</v>
      </c>
      <c r="D416" s="54">
        <v>840000</v>
      </c>
      <c r="E416" s="55" t="s">
        <v>44</v>
      </c>
      <c r="F416" s="56">
        <f t="shared" si="6"/>
        <v>840000</v>
      </c>
    </row>
    <row r="417" spans="1:6" ht="25.5" x14ac:dyDescent="0.2">
      <c r="A417" s="51" t="s">
        <v>514</v>
      </c>
      <c r="B417" s="52" t="s">
        <v>440</v>
      </c>
      <c r="C417" s="53" t="s">
        <v>1063</v>
      </c>
      <c r="D417" s="54">
        <v>840000</v>
      </c>
      <c r="E417" s="55" t="s">
        <v>44</v>
      </c>
      <c r="F417" s="56">
        <f t="shared" si="6"/>
        <v>840000</v>
      </c>
    </row>
    <row r="418" spans="1:6" ht="63.75" x14ac:dyDescent="0.2">
      <c r="A418" s="51" t="s">
        <v>743</v>
      </c>
      <c r="B418" s="52" t="s">
        <v>440</v>
      </c>
      <c r="C418" s="53" t="s">
        <v>1064</v>
      </c>
      <c r="D418" s="54">
        <v>840000</v>
      </c>
      <c r="E418" s="55" t="s">
        <v>44</v>
      </c>
      <c r="F418" s="56">
        <f t="shared" si="6"/>
        <v>840000</v>
      </c>
    </row>
    <row r="419" spans="1:6" ht="12.75" x14ac:dyDescent="0.2">
      <c r="A419" s="51" t="s">
        <v>410</v>
      </c>
      <c r="B419" s="52" t="s">
        <v>440</v>
      </c>
      <c r="C419" s="53" t="s">
        <v>1065</v>
      </c>
      <c r="D419" s="54">
        <v>840000</v>
      </c>
      <c r="E419" s="55" t="s">
        <v>44</v>
      </c>
      <c r="F419" s="56">
        <f t="shared" si="6"/>
        <v>840000</v>
      </c>
    </row>
    <row r="420" spans="1:6" ht="25.5" x14ac:dyDescent="0.2">
      <c r="A420" s="51" t="s">
        <v>1066</v>
      </c>
      <c r="B420" s="52" t="s">
        <v>440</v>
      </c>
      <c r="C420" s="53" t="s">
        <v>1067</v>
      </c>
      <c r="D420" s="54">
        <v>4053500</v>
      </c>
      <c r="E420" s="55">
        <v>916284.81</v>
      </c>
      <c r="F420" s="56">
        <f t="shared" si="6"/>
        <v>3137215.19</v>
      </c>
    </row>
    <row r="421" spans="1:6" ht="25.5" x14ac:dyDescent="0.2">
      <c r="A421" s="51" t="s">
        <v>828</v>
      </c>
      <c r="B421" s="52" t="s">
        <v>440</v>
      </c>
      <c r="C421" s="53" t="s">
        <v>1068</v>
      </c>
      <c r="D421" s="54">
        <v>4053500</v>
      </c>
      <c r="E421" s="55">
        <v>916284.81</v>
      </c>
      <c r="F421" s="56">
        <f t="shared" si="6"/>
        <v>3137215.19</v>
      </c>
    </row>
    <row r="422" spans="1:6" ht="38.25" x14ac:dyDescent="0.2">
      <c r="A422" s="51" t="s">
        <v>1008</v>
      </c>
      <c r="B422" s="52" t="s">
        <v>440</v>
      </c>
      <c r="C422" s="53" t="s">
        <v>1069</v>
      </c>
      <c r="D422" s="54">
        <v>4053500</v>
      </c>
      <c r="E422" s="55">
        <v>916284.81</v>
      </c>
      <c r="F422" s="56">
        <f t="shared" si="6"/>
        <v>3137215.19</v>
      </c>
    </row>
    <row r="423" spans="1:6" ht="76.5" x14ac:dyDescent="0.2">
      <c r="A423" s="51" t="s">
        <v>1070</v>
      </c>
      <c r="B423" s="52" t="s">
        <v>440</v>
      </c>
      <c r="C423" s="53" t="s">
        <v>1071</v>
      </c>
      <c r="D423" s="54">
        <v>1325600</v>
      </c>
      <c r="E423" s="55">
        <v>205790.57</v>
      </c>
      <c r="F423" s="56">
        <f t="shared" si="6"/>
        <v>1119809.43</v>
      </c>
    </row>
    <row r="424" spans="1:6" ht="25.5" x14ac:dyDescent="0.2">
      <c r="A424" s="51" t="s">
        <v>453</v>
      </c>
      <c r="B424" s="52" t="s">
        <v>440</v>
      </c>
      <c r="C424" s="53" t="s">
        <v>1072</v>
      </c>
      <c r="D424" s="54">
        <v>925700</v>
      </c>
      <c r="E424" s="55">
        <v>164234.1</v>
      </c>
      <c r="F424" s="56">
        <f t="shared" si="6"/>
        <v>761465.9</v>
      </c>
    </row>
    <row r="425" spans="1:6" ht="38.25" x14ac:dyDescent="0.2">
      <c r="A425" s="51" t="s">
        <v>455</v>
      </c>
      <c r="B425" s="52" t="s">
        <v>440</v>
      </c>
      <c r="C425" s="53" t="s">
        <v>1073</v>
      </c>
      <c r="D425" s="54">
        <v>92400</v>
      </c>
      <c r="E425" s="55" t="s">
        <v>44</v>
      </c>
      <c r="F425" s="56">
        <f t="shared" si="6"/>
        <v>92400</v>
      </c>
    </row>
    <row r="426" spans="1:6" ht="51" x14ac:dyDescent="0.2">
      <c r="A426" s="51" t="s">
        <v>457</v>
      </c>
      <c r="B426" s="52" t="s">
        <v>440</v>
      </c>
      <c r="C426" s="53" t="s">
        <v>1074</v>
      </c>
      <c r="D426" s="54">
        <v>307500</v>
      </c>
      <c r="E426" s="55">
        <v>41556.47</v>
      </c>
      <c r="F426" s="56">
        <f t="shared" si="6"/>
        <v>265943.53000000003</v>
      </c>
    </row>
    <row r="427" spans="1:6" ht="76.5" x14ac:dyDescent="0.2">
      <c r="A427" s="51" t="s">
        <v>1075</v>
      </c>
      <c r="B427" s="52" t="s">
        <v>440</v>
      </c>
      <c r="C427" s="53" t="s">
        <v>1076</v>
      </c>
      <c r="D427" s="54">
        <v>258500</v>
      </c>
      <c r="E427" s="55">
        <v>32494.240000000002</v>
      </c>
      <c r="F427" s="56">
        <f t="shared" si="6"/>
        <v>226005.76000000001</v>
      </c>
    </row>
    <row r="428" spans="1:6" ht="38.25" x14ac:dyDescent="0.2">
      <c r="A428" s="51" t="s">
        <v>461</v>
      </c>
      <c r="B428" s="52" t="s">
        <v>440</v>
      </c>
      <c r="C428" s="53" t="s">
        <v>1077</v>
      </c>
      <c r="D428" s="54">
        <v>258500</v>
      </c>
      <c r="E428" s="55">
        <v>32494.240000000002</v>
      </c>
      <c r="F428" s="56">
        <f t="shared" si="6"/>
        <v>226005.76000000001</v>
      </c>
    </row>
    <row r="429" spans="1:6" ht="76.5" x14ac:dyDescent="0.2">
      <c r="A429" s="51" t="s">
        <v>1078</v>
      </c>
      <c r="B429" s="52" t="s">
        <v>440</v>
      </c>
      <c r="C429" s="53" t="s">
        <v>1079</v>
      </c>
      <c r="D429" s="54">
        <v>2469400</v>
      </c>
      <c r="E429" s="55">
        <v>678000</v>
      </c>
      <c r="F429" s="56">
        <f t="shared" si="6"/>
        <v>1791400</v>
      </c>
    </row>
    <row r="430" spans="1:6" ht="63.75" x14ac:dyDescent="0.2">
      <c r="A430" s="51" t="s">
        <v>632</v>
      </c>
      <c r="B430" s="52" t="s">
        <v>440</v>
      </c>
      <c r="C430" s="53" t="s">
        <v>1080</v>
      </c>
      <c r="D430" s="54">
        <v>2469400</v>
      </c>
      <c r="E430" s="55">
        <v>678000</v>
      </c>
      <c r="F430" s="56">
        <f t="shared" si="6"/>
        <v>1791400</v>
      </c>
    </row>
    <row r="431" spans="1:6" ht="25.5" x14ac:dyDescent="0.2">
      <c r="A431" s="51" t="s">
        <v>1081</v>
      </c>
      <c r="B431" s="52" t="s">
        <v>440</v>
      </c>
      <c r="C431" s="53" t="s">
        <v>1082</v>
      </c>
      <c r="D431" s="54">
        <v>660134000</v>
      </c>
      <c r="E431" s="55">
        <v>161376953.15000001</v>
      </c>
      <c r="F431" s="56">
        <f t="shared" si="6"/>
        <v>498757046.85000002</v>
      </c>
    </row>
    <row r="432" spans="1:6" ht="12.75" x14ac:dyDescent="0.2">
      <c r="A432" s="40" t="s">
        <v>444</v>
      </c>
      <c r="B432" s="41" t="s">
        <v>440</v>
      </c>
      <c r="C432" s="42" t="s">
        <v>1083</v>
      </c>
      <c r="D432" s="43">
        <v>22700</v>
      </c>
      <c r="E432" s="44" t="s">
        <v>44</v>
      </c>
      <c r="F432" s="45">
        <f t="shared" si="6"/>
        <v>22700</v>
      </c>
    </row>
    <row r="433" spans="1:6" ht="12.75" x14ac:dyDescent="0.2">
      <c r="A433" s="51" t="s">
        <v>463</v>
      </c>
      <c r="B433" s="52" t="s">
        <v>440</v>
      </c>
      <c r="C433" s="53" t="s">
        <v>1084</v>
      </c>
      <c r="D433" s="54">
        <v>22700</v>
      </c>
      <c r="E433" s="55" t="s">
        <v>44</v>
      </c>
      <c r="F433" s="56">
        <f t="shared" si="6"/>
        <v>22700</v>
      </c>
    </row>
    <row r="434" spans="1:6" ht="25.5" x14ac:dyDescent="0.2">
      <c r="A434" s="51" t="s">
        <v>1085</v>
      </c>
      <c r="B434" s="52" t="s">
        <v>440</v>
      </c>
      <c r="C434" s="53" t="s">
        <v>1086</v>
      </c>
      <c r="D434" s="54">
        <v>22700</v>
      </c>
      <c r="E434" s="55" t="s">
        <v>44</v>
      </c>
      <c r="F434" s="56">
        <f t="shared" si="6"/>
        <v>22700</v>
      </c>
    </row>
    <row r="435" spans="1:6" ht="51" x14ac:dyDescent="0.2">
      <c r="A435" s="51" t="s">
        <v>1087</v>
      </c>
      <c r="B435" s="52" t="s">
        <v>440</v>
      </c>
      <c r="C435" s="53" t="s">
        <v>1088</v>
      </c>
      <c r="D435" s="54">
        <v>22700</v>
      </c>
      <c r="E435" s="55" t="s">
        <v>44</v>
      </c>
      <c r="F435" s="56">
        <f t="shared" si="6"/>
        <v>22700</v>
      </c>
    </row>
    <row r="436" spans="1:6" ht="76.5" x14ac:dyDescent="0.2">
      <c r="A436" s="51" t="s">
        <v>1089</v>
      </c>
      <c r="B436" s="52" t="s">
        <v>440</v>
      </c>
      <c r="C436" s="53" t="s">
        <v>1090</v>
      </c>
      <c r="D436" s="54">
        <v>22700</v>
      </c>
      <c r="E436" s="55" t="s">
        <v>44</v>
      </c>
      <c r="F436" s="56">
        <f t="shared" si="6"/>
        <v>22700</v>
      </c>
    </row>
    <row r="437" spans="1:6" ht="38.25" x14ac:dyDescent="0.2">
      <c r="A437" s="51" t="s">
        <v>461</v>
      </c>
      <c r="B437" s="52" t="s">
        <v>440</v>
      </c>
      <c r="C437" s="53" t="s">
        <v>1091</v>
      </c>
      <c r="D437" s="54">
        <v>22700</v>
      </c>
      <c r="E437" s="55" t="s">
        <v>44</v>
      </c>
      <c r="F437" s="56">
        <f t="shared" si="6"/>
        <v>22700</v>
      </c>
    </row>
    <row r="438" spans="1:6" ht="12.75" x14ac:dyDescent="0.2">
      <c r="A438" s="40" t="s">
        <v>791</v>
      </c>
      <c r="B438" s="41" t="s">
        <v>440</v>
      </c>
      <c r="C438" s="42" t="s">
        <v>1092</v>
      </c>
      <c r="D438" s="43">
        <v>635910000</v>
      </c>
      <c r="E438" s="44">
        <v>156593994.25</v>
      </c>
      <c r="F438" s="45">
        <f t="shared" si="6"/>
        <v>479316005.75</v>
      </c>
    </row>
    <row r="439" spans="1:6" ht="12.75" x14ac:dyDescent="0.2">
      <c r="A439" s="51" t="s">
        <v>1093</v>
      </c>
      <c r="B439" s="52" t="s">
        <v>440</v>
      </c>
      <c r="C439" s="53" t="s">
        <v>1094</v>
      </c>
      <c r="D439" s="54">
        <v>162505300</v>
      </c>
      <c r="E439" s="55">
        <v>40900271.329999998</v>
      </c>
      <c r="F439" s="56">
        <f t="shared" si="6"/>
        <v>121605028.67</v>
      </c>
    </row>
    <row r="440" spans="1:6" ht="25.5" x14ac:dyDescent="0.2">
      <c r="A440" s="51" t="s">
        <v>1085</v>
      </c>
      <c r="B440" s="52" t="s">
        <v>440</v>
      </c>
      <c r="C440" s="53" t="s">
        <v>1095</v>
      </c>
      <c r="D440" s="54">
        <v>162215500</v>
      </c>
      <c r="E440" s="55">
        <v>40816271.329999998</v>
      </c>
      <c r="F440" s="56">
        <f t="shared" si="6"/>
        <v>121399228.67</v>
      </c>
    </row>
    <row r="441" spans="1:6" ht="25.5" x14ac:dyDescent="0.2">
      <c r="A441" s="51" t="s">
        <v>1096</v>
      </c>
      <c r="B441" s="52" t="s">
        <v>440</v>
      </c>
      <c r="C441" s="53" t="s">
        <v>1097</v>
      </c>
      <c r="D441" s="54">
        <v>153372900</v>
      </c>
      <c r="E441" s="55">
        <v>39314853.869999997</v>
      </c>
      <c r="F441" s="56">
        <f t="shared" si="6"/>
        <v>114058046.13</v>
      </c>
    </row>
    <row r="442" spans="1:6" ht="89.25" x14ac:dyDescent="0.2">
      <c r="A442" s="51" t="s">
        <v>1098</v>
      </c>
      <c r="B442" s="52" t="s">
        <v>440</v>
      </c>
      <c r="C442" s="53" t="s">
        <v>1099</v>
      </c>
      <c r="D442" s="54">
        <v>59930100</v>
      </c>
      <c r="E442" s="55">
        <v>17620561.789999999</v>
      </c>
      <c r="F442" s="56">
        <f t="shared" si="6"/>
        <v>42309538.210000001</v>
      </c>
    </row>
    <row r="443" spans="1:6" ht="63.75" x14ac:dyDescent="0.2">
      <c r="A443" s="51" t="s">
        <v>632</v>
      </c>
      <c r="B443" s="52" t="s">
        <v>440</v>
      </c>
      <c r="C443" s="53" t="s">
        <v>1100</v>
      </c>
      <c r="D443" s="54">
        <v>45755400</v>
      </c>
      <c r="E443" s="55">
        <v>12730792.15</v>
      </c>
      <c r="F443" s="56">
        <f t="shared" si="6"/>
        <v>33024607.850000001</v>
      </c>
    </row>
    <row r="444" spans="1:6" ht="12.75" x14ac:dyDescent="0.2">
      <c r="A444" s="51" t="s">
        <v>848</v>
      </c>
      <c r="B444" s="52" t="s">
        <v>440</v>
      </c>
      <c r="C444" s="53" t="s">
        <v>1101</v>
      </c>
      <c r="D444" s="54">
        <v>14174700</v>
      </c>
      <c r="E444" s="55">
        <v>4889769.6399999997</v>
      </c>
      <c r="F444" s="56">
        <f t="shared" si="6"/>
        <v>9284930.3599999994</v>
      </c>
    </row>
    <row r="445" spans="1:6" ht="229.5" x14ac:dyDescent="0.2">
      <c r="A445" s="57" t="s">
        <v>1102</v>
      </c>
      <c r="B445" s="52" t="s">
        <v>440</v>
      </c>
      <c r="C445" s="53" t="s">
        <v>1103</v>
      </c>
      <c r="D445" s="54">
        <v>87388500</v>
      </c>
      <c r="E445" s="55">
        <v>21569994.210000001</v>
      </c>
      <c r="F445" s="56">
        <f t="shared" si="6"/>
        <v>65818505.789999999</v>
      </c>
    </row>
    <row r="446" spans="1:6" ht="63.75" x14ac:dyDescent="0.2">
      <c r="A446" s="51" t="s">
        <v>632</v>
      </c>
      <c r="B446" s="52" t="s">
        <v>440</v>
      </c>
      <c r="C446" s="53" t="s">
        <v>1104</v>
      </c>
      <c r="D446" s="54">
        <v>87388500</v>
      </c>
      <c r="E446" s="55">
        <v>21569994.210000001</v>
      </c>
      <c r="F446" s="56">
        <f t="shared" si="6"/>
        <v>65818505.789999999</v>
      </c>
    </row>
    <row r="447" spans="1:6" ht="63.75" x14ac:dyDescent="0.2">
      <c r="A447" s="51" t="s">
        <v>1105</v>
      </c>
      <c r="B447" s="52" t="s">
        <v>440</v>
      </c>
      <c r="C447" s="53" t="s">
        <v>1106</v>
      </c>
      <c r="D447" s="54">
        <v>271900</v>
      </c>
      <c r="E447" s="55">
        <v>79129.320000000007</v>
      </c>
      <c r="F447" s="56">
        <f t="shared" si="6"/>
        <v>192770.68</v>
      </c>
    </row>
    <row r="448" spans="1:6" ht="38.25" x14ac:dyDescent="0.2">
      <c r="A448" s="51" t="s">
        <v>461</v>
      </c>
      <c r="B448" s="52" t="s">
        <v>440</v>
      </c>
      <c r="C448" s="53" t="s">
        <v>1107</v>
      </c>
      <c r="D448" s="54">
        <v>271900</v>
      </c>
      <c r="E448" s="55">
        <v>79129.320000000007</v>
      </c>
      <c r="F448" s="56">
        <f t="shared" si="6"/>
        <v>192770.68</v>
      </c>
    </row>
    <row r="449" spans="1:6" ht="102" x14ac:dyDescent="0.2">
      <c r="A449" s="57" t="s">
        <v>1108</v>
      </c>
      <c r="B449" s="52" t="s">
        <v>440</v>
      </c>
      <c r="C449" s="53" t="s">
        <v>1109</v>
      </c>
      <c r="D449" s="54">
        <v>5782400</v>
      </c>
      <c r="E449" s="55">
        <v>45168.55</v>
      </c>
      <c r="F449" s="56">
        <f t="shared" si="6"/>
        <v>5737231.4500000002</v>
      </c>
    </row>
    <row r="450" spans="1:6" ht="12.75" x14ac:dyDescent="0.2">
      <c r="A450" s="51" t="s">
        <v>848</v>
      </c>
      <c r="B450" s="52" t="s">
        <v>440</v>
      </c>
      <c r="C450" s="53" t="s">
        <v>1110</v>
      </c>
      <c r="D450" s="54">
        <v>5782400</v>
      </c>
      <c r="E450" s="55">
        <v>45168.55</v>
      </c>
      <c r="F450" s="56">
        <f t="shared" si="6"/>
        <v>5737231.4500000002</v>
      </c>
    </row>
    <row r="451" spans="1:6" ht="25.5" x14ac:dyDescent="0.2">
      <c r="A451" s="51" t="s">
        <v>1111</v>
      </c>
      <c r="B451" s="52" t="s">
        <v>440</v>
      </c>
      <c r="C451" s="53" t="s">
        <v>1112</v>
      </c>
      <c r="D451" s="54">
        <v>8842600</v>
      </c>
      <c r="E451" s="55">
        <v>1501417.46</v>
      </c>
      <c r="F451" s="56">
        <f t="shared" si="6"/>
        <v>7341182.54</v>
      </c>
    </row>
    <row r="452" spans="1:6" ht="89.25" x14ac:dyDescent="0.2">
      <c r="A452" s="57" t="s">
        <v>1113</v>
      </c>
      <c r="B452" s="52" t="s">
        <v>440</v>
      </c>
      <c r="C452" s="53" t="s">
        <v>1114</v>
      </c>
      <c r="D452" s="54">
        <v>1216100</v>
      </c>
      <c r="E452" s="55">
        <v>282272.46000000002</v>
      </c>
      <c r="F452" s="56">
        <f t="shared" si="6"/>
        <v>933827.54</v>
      </c>
    </row>
    <row r="453" spans="1:6" ht="12.75" x14ac:dyDescent="0.2">
      <c r="A453" s="51" t="s">
        <v>848</v>
      </c>
      <c r="B453" s="52" t="s">
        <v>440</v>
      </c>
      <c r="C453" s="53" t="s">
        <v>1115</v>
      </c>
      <c r="D453" s="54">
        <v>1216100</v>
      </c>
      <c r="E453" s="55">
        <v>282272.46000000002</v>
      </c>
      <c r="F453" s="56">
        <f t="shared" si="6"/>
        <v>933827.54</v>
      </c>
    </row>
    <row r="454" spans="1:6" ht="229.5" x14ac:dyDescent="0.2">
      <c r="A454" s="57" t="s">
        <v>1116</v>
      </c>
      <c r="B454" s="52" t="s">
        <v>440</v>
      </c>
      <c r="C454" s="53" t="s">
        <v>1117</v>
      </c>
      <c r="D454" s="54">
        <v>7626500</v>
      </c>
      <c r="E454" s="55">
        <v>1219145</v>
      </c>
      <c r="F454" s="56">
        <f t="shared" si="6"/>
        <v>6407355</v>
      </c>
    </row>
    <row r="455" spans="1:6" ht="63.75" x14ac:dyDescent="0.2">
      <c r="A455" s="51" t="s">
        <v>632</v>
      </c>
      <c r="B455" s="52" t="s">
        <v>440</v>
      </c>
      <c r="C455" s="53" t="s">
        <v>1118</v>
      </c>
      <c r="D455" s="54">
        <v>7626500</v>
      </c>
      <c r="E455" s="55">
        <v>1219145</v>
      </c>
      <c r="F455" s="56">
        <f t="shared" si="6"/>
        <v>6407355</v>
      </c>
    </row>
    <row r="456" spans="1:6" ht="38.25" x14ac:dyDescent="0.2">
      <c r="A456" s="51" t="s">
        <v>528</v>
      </c>
      <c r="B456" s="52" t="s">
        <v>440</v>
      </c>
      <c r="C456" s="53" t="s">
        <v>1119</v>
      </c>
      <c r="D456" s="54">
        <v>289800</v>
      </c>
      <c r="E456" s="55">
        <v>84000</v>
      </c>
      <c r="F456" s="56">
        <f t="shared" si="6"/>
        <v>205800</v>
      </c>
    </row>
    <row r="457" spans="1:6" ht="25.5" x14ac:dyDescent="0.2">
      <c r="A457" s="51" t="s">
        <v>870</v>
      </c>
      <c r="B457" s="52" t="s">
        <v>440</v>
      </c>
      <c r="C457" s="53" t="s">
        <v>1120</v>
      </c>
      <c r="D457" s="54">
        <v>289800</v>
      </c>
      <c r="E457" s="55">
        <v>84000</v>
      </c>
      <c r="F457" s="56">
        <f t="shared" si="6"/>
        <v>205800</v>
      </c>
    </row>
    <row r="458" spans="1:6" ht="102" x14ac:dyDescent="0.2">
      <c r="A458" s="57" t="s">
        <v>872</v>
      </c>
      <c r="B458" s="52" t="s">
        <v>440</v>
      </c>
      <c r="C458" s="53" t="s">
        <v>1121</v>
      </c>
      <c r="D458" s="54">
        <v>289800</v>
      </c>
      <c r="E458" s="55">
        <v>84000</v>
      </c>
      <c r="F458" s="56">
        <f t="shared" si="6"/>
        <v>205800</v>
      </c>
    </row>
    <row r="459" spans="1:6" ht="63.75" x14ac:dyDescent="0.2">
      <c r="A459" s="51" t="s">
        <v>632</v>
      </c>
      <c r="B459" s="52" t="s">
        <v>440</v>
      </c>
      <c r="C459" s="53" t="s">
        <v>1122</v>
      </c>
      <c r="D459" s="54">
        <v>289800</v>
      </c>
      <c r="E459" s="55">
        <v>84000</v>
      </c>
      <c r="F459" s="56">
        <f t="shared" si="6"/>
        <v>205800</v>
      </c>
    </row>
    <row r="460" spans="1:6" ht="12.75" x14ac:dyDescent="0.2">
      <c r="A460" s="51" t="s">
        <v>1123</v>
      </c>
      <c r="B460" s="52" t="s">
        <v>440</v>
      </c>
      <c r="C460" s="53" t="s">
        <v>1124</v>
      </c>
      <c r="D460" s="54">
        <v>407738300</v>
      </c>
      <c r="E460" s="55">
        <v>101970071.3</v>
      </c>
      <c r="F460" s="56">
        <f t="shared" si="6"/>
        <v>305768228.69999999</v>
      </c>
    </row>
    <row r="461" spans="1:6" ht="25.5" x14ac:dyDescent="0.2">
      <c r="A461" s="51" t="s">
        <v>1085</v>
      </c>
      <c r="B461" s="52" t="s">
        <v>440</v>
      </c>
      <c r="C461" s="53" t="s">
        <v>1125</v>
      </c>
      <c r="D461" s="54">
        <v>407336600</v>
      </c>
      <c r="E461" s="55">
        <v>101848071.3</v>
      </c>
      <c r="F461" s="56">
        <f t="shared" si="6"/>
        <v>305488528.69999999</v>
      </c>
    </row>
    <row r="462" spans="1:6" ht="25.5" x14ac:dyDescent="0.2">
      <c r="A462" s="51" t="s">
        <v>1111</v>
      </c>
      <c r="B462" s="52" t="s">
        <v>440</v>
      </c>
      <c r="C462" s="53" t="s">
        <v>1126</v>
      </c>
      <c r="D462" s="54">
        <v>407336600</v>
      </c>
      <c r="E462" s="55">
        <v>101848071.3</v>
      </c>
      <c r="F462" s="56">
        <f t="shared" si="6"/>
        <v>305488528.69999999</v>
      </c>
    </row>
    <row r="463" spans="1:6" ht="89.25" x14ac:dyDescent="0.2">
      <c r="A463" s="57" t="s">
        <v>1113</v>
      </c>
      <c r="B463" s="52" t="s">
        <v>440</v>
      </c>
      <c r="C463" s="53" t="s">
        <v>1127</v>
      </c>
      <c r="D463" s="54">
        <v>74304200</v>
      </c>
      <c r="E463" s="55">
        <v>24503736.559999999</v>
      </c>
      <c r="F463" s="56">
        <f t="shared" ref="F463:F526" si="7">IF(OR(D463="-",IF(E463="-",0,E463)&gt;=IF(D463="-",0,D463)),"-",IF(D463="-",0,D463)-IF(E463="-",0,E463))</f>
        <v>49800463.439999998</v>
      </c>
    </row>
    <row r="464" spans="1:6" ht="63.75" x14ac:dyDescent="0.2">
      <c r="A464" s="51" t="s">
        <v>632</v>
      </c>
      <c r="B464" s="52" t="s">
        <v>440</v>
      </c>
      <c r="C464" s="53" t="s">
        <v>1128</v>
      </c>
      <c r="D464" s="54">
        <v>64065900</v>
      </c>
      <c r="E464" s="55">
        <v>21046271.940000001</v>
      </c>
      <c r="F464" s="56">
        <f t="shared" si="7"/>
        <v>43019628.060000002</v>
      </c>
    </row>
    <row r="465" spans="1:6" ht="12.75" x14ac:dyDescent="0.2">
      <c r="A465" s="51" t="s">
        <v>848</v>
      </c>
      <c r="B465" s="52" t="s">
        <v>440</v>
      </c>
      <c r="C465" s="53" t="s">
        <v>1129</v>
      </c>
      <c r="D465" s="54">
        <v>10238300</v>
      </c>
      <c r="E465" s="55">
        <v>3457464.62</v>
      </c>
      <c r="F465" s="56">
        <f t="shared" si="7"/>
        <v>6780835.3799999999</v>
      </c>
    </row>
    <row r="466" spans="1:6" ht="76.5" x14ac:dyDescent="0.2">
      <c r="A466" s="51" t="s">
        <v>1130</v>
      </c>
      <c r="B466" s="52" t="s">
        <v>440</v>
      </c>
      <c r="C466" s="53" t="s">
        <v>1131</v>
      </c>
      <c r="D466" s="54">
        <v>200000</v>
      </c>
      <c r="E466" s="55" t="s">
        <v>44</v>
      </c>
      <c r="F466" s="56">
        <f t="shared" si="7"/>
        <v>200000</v>
      </c>
    </row>
    <row r="467" spans="1:6" ht="38.25" x14ac:dyDescent="0.2">
      <c r="A467" s="51" t="s">
        <v>461</v>
      </c>
      <c r="B467" s="52" t="s">
        <v>440</v>
      </c>
      <c r="C467" s="53" t="s">
        <v>1132</v>
      </c>
      <c r="D467" s="54">
        <v>200000</v>
      </c>
      <c r="E467" s="55" t="s">
        <v>44</v>
      </c>
      <c r="F467" s="56">
        <f t="shared" si="7"/>
        <v>200000</v>
      </c>
    </row>
    <row r="468" spans="1:6" ht="63.75" x14ac:dyDescent="0.2">
      <c r="A468" s="51" t="s">
        <v>1133</v>
      </c>
      <c r="B468" s="52" t="s">
        <v>440</v>
      </c>
      <c r="C468" s="53" t="s">
        <v>1134</v>
      </c>
      <c r="D468" s="54">
        <v>11150000</v>
      </c>
      <c r="E468" s="55">
        <v>6932882.2800000003</v>
      </c>
      <c r="F468" s="56">
        <f t="shared" si="7"/>
        <v>4217117.72</v>
      </c>
    </row>
    <row r="469" spans="1:6" ht="12.75" x14ac:dyDescent="0.2">
      <c r="A469" s="51" t="s">
        <v>848</v>
      </c>
      <c r="B469" s="52" t="s">
        <v>440</v>
      </c>
      <c r="C469" s="53" t="s">
        <v>1135</v>
      </c>
      <c r="D469" s="54">
        <v>11150000</v>
      </c>
      <c r="E469" s="55">
        <v>6932882.2800000003</v>
      </c>
      <c r="F469" s="56">
        <f t="shared" si="7"/>
        <v>4217117.72</v>
      </c>
    </row>
    <row r="470" spans="1:6" ht="76.5" x14ac:dyDescent="0.2">
      <c r="A470" s="51" t="s">
        <v>1136</v>
      </c>
      <c r="B470" s="52" t="s">
        <v>440</v>
      </c>
      <c r="C470" s="53" t="s">
        <v>1137</v>
      </c>
      <c r="D470" s="54">
        <v>9483000</v>
      </c>
      <c r="E470" s="55">
        <v>3121262.05</v>
      </c>
      <c r="F470" s="56">
        <f t="shared" si="7"/>
        <v>6361737.9500000002</v>
      </c>
    </row>
    <row r="471" spans="1:6" ht="12.75" x14ac:dyDescent="0.2">
      <c r="A471" s="51" t="s">
        <v>848</v>
      </c>
      <c r="B471" s="52" t="s">
        <v>440</v>
      </c>
      <c r="C471" s="53" t="s">
        <v>1138</v>
      </c>
      <c r="D471" s="54">
        <v>9483000</v>
      </c>
      <c r="E471" s="55">
        <v>3121262.05</v>
      </c>
      <c r="F471" s="56">
        <f t="shared" si="7"/>
        <v>6361737.9500000002</v>
      </c>
    </row>
    <row r="472" spans="1:6" ht="229.5" x14ac:dyDescent="0.2">
      <c r="A472" s="57" t="s">
        <v>1116</v>
      </c>
      <c r="B472" s="52" t="s">
        <v>440</v>
      </c>
      <c r="C472" s="53" t="s">
        <v>1139</v>
      </c>
      <c r="D472" s="54">
        <v>279103600</v>
      </c>
      <c r="E472" s="55">
        <v>67280215.519999996</v>
      </c>
      <c r="F472" s="56">
        <f t="shared" si="7"/>
        <v>211823384.48000002</v>
      </c>
    </row>
    <row r="473" spans="1:6" ht="63.75" x14ac:dyDescent="0.2">
      <c r="A473" s="51" t="s">
        <v>632</v>
      </c>
      <c r="B473" s="52" t="s">
        <v>440</v>
      </c>
      <c r="C473" s="53" t="s">
        <v>1140</v>
      </c>
      <c r="D473" s="54">
        <v>279103600</v>
      </c>
      <c r="E473" s="55">
        <v>67280215.519999996</v>
      </c>
      <c r="F473" s="56">
        <f t="shared" si="7"/>
        <v>211823384.48000002</v>
      </c>
    </row>
    <row r="474" spans="1:6" ht="63.75" x14ac:dyDescent="0.2">
      <c r="A474" s="51" t="s">
        <v>1141</v>
      </c>
      <c r="B474" s="52" t="s">
        <v>440</v>
      </c>
      <c r="C474" s="53" t="s">
        <v>1142</v>
      </c>
      <c r="D474" s="54">
        <v>47800</v>
      </c>
      <c r="E474" s="55">
        <v>9974.89</v>
      </c>
      <c r="F474" s="56">
        <f t="shared" si="7"/>
        <v>37825.11</v>
      </c>
    </row>
    <row r="475" spans="1:6" ht="38.25" x14ac:dyDescent="0.2">
      <c r="A475" s="51" t="s">
        <v>461</v>
      </c>
      <c r="B475" s="52" t="s">
        <v>440</v>
      </c>
      <c r="C475" s="53" t="s">
        <v>1143</v>
      </c>
      <c r="D475" s="54">
        <v>47800</v>
      </c>
      <c r="E475" s="55">
        <v>9974.89</v>
      </c>
      <c r="F475" s="56">
        <f t="shared" si="7"/>
        <v>37825.11</v>
      </c>
    </row>
    <row r="476" spans="1:6" ht="76.5" x14ac:dyDescent="0.2">
      <c r="A476" s="51" t="s">
        <v>1144</v>
      </c>
      <c r="B476" s="52" t="s">
        <v>440</v>
      </c>
      <c r="C476" s="53" t="s">
        <v>1145</v>
      </c>
      <c r="D476" s="54">
        <v>667400</v>
      </c>
      <c r="E476" s="55" t="s">
        <v>44</v>
      </c>
      <c r="F476" s="56">
        <f t="shared" si="7"/>
        <v>667400</v>
      </c>
    </row>
    <row r="477" spans="1:6" ht="12.75" x14ac:dyDescent="0.2">
      <c r="A477" s="51" t="s">
        <v>848</v>
      </c>
      <c r="B477" s="52" t="s">
        <v>440</v>
      </c>
      <c r="C477" s="53" t="s">
        <v>1146</v>
      </c>
      <c r="D477" s="54">
        <v>667400</v>
      </c>
      <c r="E477" s="55" t="s">
        <v>44</v>
      </c>
      <c r="F477" s="56">
        <f t="shared" si="7"/>
        <v>667400</v>
      </c>
    </row>
    <row r="478" spans="1:6" ht="114.75" x14ac:dyDescent="0.2">
      <c r="A478" s="57" t="s">
        <v>1147</v>
      </c>
      <c r="B478" s="52" t="s">
        <v>440</v>
      </c>
      <c r="C478" s="53" t="s">
        <v>1148</v>
      </c>
      <c r="D478" s="54">
        <v>117000</v>
      </c>
      <c r="E478" s="55" t="s">
        <v>44</v>
      </c>
      <c r="F478" s="56">
        <f t="shared" si="7"/>
        <v>117000</v>
      </c>
    </row>
    <row r="479" spans="1:6" ht="12.75" x14ac:dyDescent="0.2">
      <c r="A479" s="51" t="s">
        <v>848</v>
      </c>
      <c r="B479" s="52" t="s">
        <v>440</v>
      </c>
      <c r="C479" s="53" t="s">
        <v>1149</v>
      </c>
      <c r="D479" s="54">
        <v>117000</v>
      </c>
      <c r="E479" s="55" t="s">
        <v>44</v>
      </c>
      <c r="F479" s="56">
        <f t="shared" si="7"/>
        <v>117000</v>
      </c>
    </row>
    <row r="480" spans="1:6" ht="102" x14ac:dyDescent="0.2">
      <c r="A480" s="57" t="s">
        <v>1150</v>
      </c>
      <c r="B480" s="52" t="s">
        <v>440</v>
      </c>
      <c r="C480" s="53" t="s">
        <v>1151</v>
      </c>
      <c r="D480" s="54">
        <v>225600</v>
      </c>
      <c r="E480" s="55" t="s">
        <v>44</v>
      </c>
      <c r="F480" s="56">
        <f t="shared" si="7"/>
        <v>225600</v>
      </c>
    </row>
    <row r="481" spans="1:6" ht="12.75" x14ac:dyDescent="0.2">
      <c r="A481" s="51" t="s">
        <v>848</v>
      </c>
      <c r="B481" s="52" t="s">
        <v>440</v>
      </c>
      <c r="C481" s="53" t="s">
        <v>1152</v>
      </c>
      <c r="D481" s="54">
        <v>225600</v>
      </c>
      <c r="E481" s="55" t="s">
        <v>44</v>
      </c>
      <c r="F481" s="56">
        <f t="shared" si="7"/>
        <v>225600</v>
      </c>
    </row>
    <row r="482" spans="1:6" ht="63.75" x14ac:dyDescent="0.2">
      <c r="A482" s="51" t="s">
        <v>1153</v>
      </c>
      <c r="B482" s="52" t="s">
        <v>440</v>
      </c>
      <c r="C482" s="53" t="s">
        <v>1154</v>
      </c>
      <c r="D482" s="54">
        <v>28138000</v>
      </c>
      <c r="E482" s="55" t="s">
        <v>44</v>
      </c>
      <c r="F482" s="56">
        <f t="shared" si="7"/>
        <v>28138000</v>
      </c>
    </row>
    <row r="483" spans="1:6" ht="12.75" x14ac:dyDescent="0.2">
      <c r="A483" s="51" t="s">
        <v>848</v>
      </c>
      <c r="B483" s="52" t="s">
        <v>440</v>
      </c>
      <c r="C483" s="53" t="s">
        <v>1155</v>
      </c>
      <c r="D483" s="54">
        <v>28138000</v>
      </c>
      <c r="E483" s="55" t="s">
        <v>44</v>
      </c>
      <c r="F483" s="56">
        <f t="shared" si="7"/>
        <v>28138000</v>
      </c>
    </row>
    <row r="484" spans="1:6" ht="89.25" x14ac:dyDescent="0.2">
      <c r="A484" s="57" t="s">
        <v>1156</v>
      </c>
      <c r="B484" s="52" t="s">
        <v>440</v>
      </c>
      <c r="C484" s="53" t="s">
        <v>1157</v>
      </c>
      <c r="D484" s="54">
        <v>2783000</v>
      </c>
      <c r="E484" s="55" t="s">
        <v>44</v>
      </c>
      <c r="F484" s="56">
        <f t="shared" si="7"/>
        <v>2783000</v>
      </c>
    </row>
    <row r="485" spans="1:6" ht="12.75" x14ac:dyDescent="0.2">
      <c r="A485" s="51" t="s">
        <v>848</v>
      </c>
      <c r="B485" s="52" t="s">
        <v>440</v>
      </c>
      <c r="C485" s="53" t="s">
        <v>1158</v>
      </c>
      <c r="D485" s="54">
        <v>2783000</v>
      </c>
      <c r="E485" s="55" t="s">
        <v>44</v>
      </c>
      <c r="F485" s="56">
        <f t="shared" si="7"/>
        <v>2783000</v>
      </c>
    </row>
    <row r="486" spans="1:6" ht="127.5" x14ac:dyDescent="0.2">
      <c r="A486" s="57" t="s">
        <v>1159</v>
      </c>
      <c r="B486" s="52" t="s">
        <v>440</v>
      </c>
      <c r="C486" s="53" t="s">
        <v>1160</v>
      </c>
      <c r="D486" s="54">
        <v>1117000</v>
      </c>
      <c r="E486" s="55" t="s">
        <v>44</v>
      </c>
      <c r="F486" s="56">
        <f t="shared" si="7"/>
        <v>1117000</v>
      </c>
    </row>
    <row r="487" spans="1:6" ht="12.75" x14ac:dyDescent="0.2">
      <c r="A487" s="51" t="s">
        <v>848</v>
      </c>
      <c r="B487" s="52" t="s">
        <v>440</v>
      </c>
      <c r="C487" s="53" t="s">
        <v>1161</v>
      </c>
      <c r="D487" s="54">
        <v>1117000</v>
      </c>
      <c r="E487" s="55" t="s">
        <v>44</v>
      </c>
      <c r="F487" s="56">
        <f t="shared" si="7"/>
        <v>1117000</v>
      </c>
    </row>
    <row r="488" spans="1:6" ht="38.25" x14ac:dyDescent="0.2">
      <c r="A488" s="51" t="s">
        <v>528</v>
      </c>
      <c r="B488" s="52" t="s">
        <v>440</v>
      </c>
      <c r="C488" s="53" t="s">
        <v>1162</v>
      </c>
      <c r="D488" s="54">
        <v>401700</v>
      </c>
      <c r="E488" s="55">
        <v>122000</v>
      </c>
      <c r="F488" s="56">
        <f t="shared" si="7"/>
        <v>279700</v>
      </c>
    </row>
    <row r="489" spans="1:6" ht="25.5" x14ac:dyDescent="0.2">
      <c r="A489" s="51" t="s">
        <v>870</v>
      </c>
      <c r="B489" s="52" t="s">
        <v>440</v>
      </c>
      <c r="C489" s="53" t="s">
        <v>1163</v>
      </c>
      <c r="D489" s="54">
        <v>401700</v>
      </c>
      <c r="E489" s="55">
        <v>122000</v>
      </c>
      <c r="F489" s="56">
        <f t="shared" si="7"/>
        <v>279700</v>
      </c>
    </row>
    <row r="490" spans="1:6" ht="102" x14ac:dyDescent="0.2">
      <c r="A490" s="57" t="s">
        <v>872</v>
      </c>
      <c r="B490" s="52" t="s">
        <v>440</v>
      </c>
      <c r="C490" s="53" t="s">
        <v>1164</v>
      </c>
      <c r="D490" s="54">
        <v>365400</v>
      </c>
      <c r="E490" s="55">
        <v>122000</v>
      </c>
      <c r="F490" s="56">
        <f t="shared" si="7"/>
        <v>243400</v>
      </c>
    </row>
    <row r="491" spans="1:6" ht="63.75" x14ac:dyDescent="0.2">
      <c r="A491" s="51" t="s">
        <v>632</v>
      </c>
      <c r="B491" s="52" t="s">
        <v>440</v>
      </c>
      <c r="C491" s="53" t="s">
        <v>1165</v>
      </c>
      <c r="D491" s="54">
        <v>365400</v>
      </c>
      <c r="E491" s="55">
        <v>122000</v>
      </c>
      <c r="F491" s="56">
        <f t="shared" si="7"/>
        <v>243400</v>
      </c>
    </row>
    <row r="492" spans="1:6" ht="102" x14ac:dyDescent="0.2">
      <c r="A492" s="57" t="s">
        <v>1166</v>
      </c>
      <c r="B492" s="52" t="s">
        <v>440</v>
      </c>
      <c r="C492" s="53" t="s">
        <v>1167</v>
      </c>
      <c r="D492" s="54">
        <v>36300</v>
      </c>
      <c r="E492" s="55" t="s">
        <v>44</v>
      </c>
      <c r="F492" s="56">
        <f t="shared" si="7"/>
        <v>36300</v>
      </c>
    </row>
    <row r="493" spans="1:6" ht="12.75" x14ac:dyDescent="0.2">
      <c r="A493" s="51" t="s">
        <v>848</v>
      </c>
      <c r="B493" s="52" t="s">
        <v>440</v>
      </c>
      <c r="C493" s="53" t="s">
        <v>1168</v>
      </c>
      <c r="D493" s="54">
        <v>36300</v>
      </c>
      <c r="E493" s="55" t="s">
        <v>44</v>
      </c>
      <c r="F493" s="56">
        <f t="shared" si="7"/>
        <v>36300</v>
      </c>
    </row>
    <row r="494" spans="1:6" ht="12.75" x14ac:dyDescent="0.2">
      <c r="A494" s="51" t="s">
        <v>1017</v>
      </c>
      <c r="B494" s="52" t="s">
        <v>440</v>
      </c>
      <c r="C494" s="53" t="s">
        <v>1169</v>
      </c>
      <c r="D494" s="54">
        <v>25740300</v>
      </c>
      <c r="E494" s="55">
        <v>7062540.1900000004</v>
      </c>
      <c r="F494" s="56">
        <f t="shared" si="7"/>
        <v>18677759.809999999</v>
      </c>
    </row>
    <row r="495" spans="1:6" ht="25.5" x14ac:dyDescent="0.2">
      <c r="A495" s="51" t="s">
        <v>1085</v>
      </c>
      <c r="B495" s="52" t="s">
        <v>440</v>
      </c>
      <c r="C495" s="53" t="s">
        <v>1170</v>
      </c>
      <c r="D495" s="54">
        <v>25664900</v>
      </c>
      <c r="E495" s="55">
        <v>7057140.1900000004</v>
      </c>
      <c r="F495" s="56">
        <f t="shared" si="7"/>
        <v>18607759.809999999</v>
      </c>
    </row>
    <row r="496" spans="1:6" ht="25.5" x14ac:dyDescent="0.2">
      <c r="A496" s="51" t="s">
        <v>1111</v>
      </c>
      <c r="B496" s="52" t="s">
        <v>440</v>
      </c>
      <c r="C496" s="53" t="s">
        <v>1171</v>
      </c>
      <c r="D496" s="54">
        <v>25664900</v>
      </c>
      <c r="E496" s="55">
        <v>7057140.1900000004</v>
      </c>
      <c r="F496" s="56">
        <f t="shared" si="7"/>
        <v>18607759.809999999</v>
      </c>
    </row>
    <row r="497" spans="1:6" ht="89.25" x14ac:dyDescent="0.2">
      <c r="A497" s="57" t="s">
        <v>1113</v>
      </c>
      <c r="B497" s="52" t="s">
        <v>440</v>
      </c>
      <c r="C497" s="53" t="s">
        <v>1172</v>
      </c>
      <c r="D497" s="54">
        <v>20553100</v>
      </c>
      <c r="E497" s="55">
        <v>5964214.04</v>
      </c>
      <c r="F497" s="56">
        <f t="shared" si="7"/>
        <v>14588885.960000001</v>
      </c>
    </row>
    <row r="498" spans="1:6" ht="63.75" x14ac:dyDescent="0.2">
      <c r="A498" s="51" t="s">
        <v>632</v>
      </c>
      <c r="B498" s="52" t="s">
        <v>440</v>
      </c>
      <c r="C498" s="53" t="s">
        <v>1173</v>
      </c>
      <c r="D498" s="54">
        <v>18222200</v>
      </c>
      <c r="E498" s="55">
        <v>4067778.02</v>
      </c>
      <c r="F498" s="56">
        <f t="shared" si="7"/>
        <v>14154421.98</v>
      </c>
    </row>
    <row r="499" spans="1:6" ht="12.75" x14ac:dyDescent="0.2">
      <c r="A499" s="51" t="s">
        <v>848</v>
      </c>
      <c r="B499" s="52" t="s">
        <v>440</v>
      </c>
      <c r="C499" s="53" t="s">
        <v>1174</v>
      </c>
      <c r="D499" s="54">
        <v>2330900</v>
      </c>
      <c r="E499" s="55">
        <v>1896436.02</v>
      </c>
      <c r="F499" s="56">
        <f t="shared" si="7"/>
        <v>434463.98</v>
      </c>
    </row>
    <row r="500" spans="1:6" ht="63.75" x14ac:dyDescent="0.2">
      <c r="A500" s="51" t="s">
        <v>1133</v>
      </c>
      <c r="B500" s="52" t="s">
        <v>440</v>
      </c>
      <c r="C500" s="53" t="s">
        <v>1175</v>
      </c>
      <c r="D500" s="54">
        <v>350000</v>
      </c>
      <c r="E500" s="55">
        <v>215332.1</v>
      </c>
      <c r="F500" s="56">
        <f t="shared" si="7"/>
        <v>134667.9</v>
      </c>
    </row>
    <row r="501" spans="1:6" ht="12.75" x14ac:dyDescent="0.2">
      <c r="A501" s="51" t="s">
        <v>848</v>
      </c>
      <c r="B501" s="52" t="s">
        <v>440</v>
      </c>
      <c r="C501" s="53" t="s">
        <v>1176</v>
      </c>
      <c r="D501" s="54">
        <v>350000</v>
      </c>
      <c r="E501" s="55">
        <v>215332.1</v>
      </c>
      <c r="F501" s="56">
        <f t="shared" si="7"/>
        <v>134667.9</v>
      </c>
    </row>
    <row r="502" spans="1:6" ht="229.5" x14ac:dyDescent="0.2">
      <c r="A502" s="57" t="s">
        <v>1116</v>
      </c>
      <c r="B502" s="52" t="s">
        <v>440</v>
      </c>
      <c r="C502" s="53" t="s">
        <v>1177</v>
      </c>
      <c r="D502" s="54">
        <v>4666000</v>
      </c>
      <c r="E502" s="55">
        <v>877594.05</v>
      </c>
      <c r="F502" s="56">
        <f t="shared" si="7"/>
        <v>3788405.95</v>
      </c>
    </row>
    <row r="503" spans="1:6" ht="63.75" x14ac:dyDescent="0.2">
      <c r="A503" s="51" t="s">
        <v>632</v>
      </c>
      <c r="B503" s="52" t="s">
        <v>440</v>
      </c>
      <c r="C503" s="53" t="s">
        <v>1178</v>
      </c>
      <c r="D503" s="54">
        <v>4666000</v>
      </c>
      <c r="E503" s="55">
        <v>877594.05</v>
      </c>
      <c r="F503" s="56">
        <f t="shared" si="7"/>
        <v>3788405.95</v>
      </c>
    </row>
    <row r="504" spans="1:6" ht="102" x14ac:dyDescent="0.2">
      <c r="A504" s="57" t="s">
        <v>1150</v>
      </c>
      <c r="B504" s="52" t="s">
        <v>440</v>
      </c>
      <c r="C504" s="53" t="s">
        <v>1179</v>
      </c>
      <c r="D504" s="54">
        <v>95800</v>
      </c>
      <c r="E504" s="55" t="s">
        <v>44</v>
      </c>
      <c r="F504" s="56">
        <f t="shared" si="7"/>
        <v>95800</v>
      </c>
    </row>
    <row r="505" spans="1:6" ht="12.75" x14ac:dyDescent="0.2">
      <c r="A505" s="51" t="s">
        <v>848</v>
      </c>
      <c r="B505" s="52" t="s">
        <v>440</v>
      </c>
      <c r="C505" s="53" t="s">
        <v>1180</v>
      </c>
      <c r="D505" s="54">
        <v>95800</v>
      </c>
      <c r="E505" s="55" t="s">
        <v>44</v>
      </c>
      <c r="F505" s="56">
        <f t="shared" si="7"/>
        <v>95800</v>
      </c>
    </row>
    <row r="506" spans="1:6" ht="38.25" x14ac:dyDescent="0.2">
      <c r="A506" s="51" t="s">
        <v>528</v>
      </c>
      <c r="B506" s="52" t="s">
        <v>440</v>
      </c>
      <c r="C506" s="53" t="s">
        <v>1181</v>
      </c>
      <c r="D506" s="54">
        <v>75400</v>
      </c>
      <c r="E506" s="55">
        <v>5400</v>
      </c>
      <c r="F506" s="56">
        <f t="shared" si="7"/>
        <v>70000</v>
      </c>
    </row>
    <row r="507" spans="1:6" ht="25.5" x14ac:dyDescent="0.2">
      <c r="A507" s="51" t="s">
        <v>870</v>
      </c>
      <c r="B507" s="52" t="s">
        <v>440</v>
      </c>
      <c r="C507" s="53" t="s">
        <v>1182</v>
      </c>
      <c r="D507" s="54">
        <v>75400</v>
      </c>
      <c r="E507" s="55">
        <v>5400</v>
      </c>
      <c r="F507" s="56">
        <f t="shared" si="7"/>
        <v>70000</v>
      </c>
    </row>
    <row r="508" spans="1:6" ht="102" x14ac:dyDescent="0.2">
      <c r="A508" s="57" t="s">
        <v>872</v>
      </c>
      <c r="B508" s="52" t="s">
        <v>440</v>
      </c>
      <c r="C508" s="53" t="s">
        <v>1183</v>
      </c>
      <c r="D508" s="54">
        <v>12600</v>
      </c>
      <c r="E508" s="55">
        <v>5400</v>
      </c>
      <c r="F508" s="56">
        <f t="shared" si="7"/>
        <v>7200</v>
      </c>
    </row>
    <row r="509" spans="1:6" ht="63.75" x14ac:dyDescent="0.2">
      <c r="A509" s="51" t="s">
        <v>632</v>
      </c>
      <c r="B509" s="52" t="s">
        <v>440</v>
      </c>
      <c r="C509" s="53" t="s">
        <v>1184</v>
      </c>
      <c r="D509" s="54">
        <v>12600</v>
      </c>
      <c r="E509" s="55">
        <v>5400</v>
      </c>
      <c r="F509" s="56">
        <f t="shared" si="7"/>
        <v>7200</v>
      </c>
    </row>
    <row r="510" spans="1:6" ht="102" x14ac:dyDescent="0.2">
      <c r="A510" s="57" t="s">
        <v>1166</v>
      </c>
      <c r="B510" s="52" t="s">
        <v>440</v>
      </c>
      <c r="C510" s="53" t="s">
        <v>1185</v>
      </c>
      <c r="D510" s="54">
        <v>62800</v>
      </c>
      <c r="E510" s="55" t="s">
        <v>44</v>
      </c>
      <c r="F510" s="56">
        <f t="shared" si="7"/>
        <v>62800</v>
      </c>
    </row>
    <row r="511" spans="1:6" ht="12.75" x14ac:dyDescent="0.2">
      <c r="A511" s="51" t="s">
        <v>848</v>
      </c>
      <c r="B511" s="52" t="s">
        <v>440</v>
      </c>
      <c r="C511" s="53" t="s">
        <v>1186</v>
      </c>
      <c r="D511" s="54">
        <v>62800</v>
      </c>
      <c r="E511" s="55" t="s">
        <v>44</v>
      </c>
      <c r="F511" s="56">
        <f t="shared" si="7"/>
        <v>62800</v>
      </c>
    </row>
    <row r="512" spans="1:6" ht="12.75" x14ac:dyDescent="0.2">
      <c r="A512" s="51" t="s">
        <v>801</v>
      </c>
      <c r="B512" s="52" t="s">
        <v>440</v>
      </c>
      <c r="C512" s="53" t="s">
        <v>1187</v>
      </c>
      <c r="D512" s="54">
        <v>2366100</v>
      </c>
      <c r="E512" s="55">
        <v>55827.03</v>
      </c>
      <c r="F512" s="56">
        <f t="shared" si="7"/>
        <v>2310272.9700000002</v>
      </c>
    </row>
    <row r="513" spans="1:6" ht="25.5" x14ac:dyDescent="0.2">
      <c r="A513" s="51" t="s">
        <v>1188</v>
      </c>
      <c r="B513" s="52" t="s">
        <v>440</v>
      </c>
      <c r="C513" s="53" t="s">
        <v>1189</v>
      </c>
      <c r="D513" s="54">
        <v>2366100</v>
      </c>
      <c r="E513" s="55">
        <v>55827.03</v>
      </c>
      <c r="F513" s="56">
        <f t="shared" si="7"/>
        <v>2310272.9700000002</v>
      </c>
    </row>
    <row r="514" spans="1:6" ht="38.25" x14ac:dyDescent="0.2">
      <c r="A514" s="51" t="s">
        <v>1190</v>
      </c>
      <c r="B514" s="52" t="s">
        <v>440</v>
      </c>
      <c r="C514" s="53" t="s">
        <v>1191</v>
      </c>
      <c r="D514" s="54">
        <v>2366100</v>
      </c>
      <c r="E514" s="55">
        <v>55827.03</v>
      </c>
      <c r="F514" s="56">
        <f t="shared" si="7"/>
        <v>2310272.9700000002</v>
      </c>
    </row>
    <row r="515" spans="1:6" ht="114.75" x14ac:dyDescent="0.2">
      <c r="A515" s="57" t="s">
        <v>1192</v>
      </c>
      <c r="B515" s="52" t="s">
        <v>440</v>
      </c>
      <c r="C515" s="53" t="s">
        <v>1193</v>
      </c>
      <c r="D515" s="54">
        <v>237000</v>
      </c>
      <c r="E515" s="55">
        <v>55827.03</v>
      </c>
      <c r="F515" s="56">
        <f t="shared" si="7"/>
        <v>181172.97</v>
      </c>
    </row>
    <row r="516" spans="1:6" ht="12.75" x14ac:dyDescent="0.2">
      <c r="A516" s="51" t="s">
        <v>848</v>
      </c>
      <c r="B516" s="52" t="s">
        <v>440</v>
      </c>
      <c r="C516" s="53" t="s">
        <v>1194</v>
      </c>
      <c r="D516" s="54">
        <v>237000</v>
      </c>
      <c r="E516" s="55">
        <v>55827.03</v>
      </c>
      <c r="F516" s="56">
        <f t="shared" si="7"/>
        <v>181172.97</v>
      </c>
    </row>
    <row r="517" spans="1:6" ht="76.5" x14ac:dyDescent="0.2">
      <c r="A517" s="51" t="s">
        <v>1195</v>
      </c>
      <c r="B517" s="52" t="s">
        <v>440</v>
      </c>
      <c r="C517" s="53" t="s">
        <v>1196</v>
      </c>
      <c r="D517" s="54">
        <v>2129100</v>
      </c>
      <c r="E517" s="55" t="s">
        <v>44</v>
      </c>
      <c r="F517" s="56">
        <f t="shared" si="7"/>
        <v>2129100</v>
      </c>
    </row>
    <row r="518" spans="1:6" ht="12.75" x14ac:dyDescent="0.2">
      <c r="A518" s="51" t="s">
        <v>848</v>
      </c>
      <c r="B518" s="52" t="s">
        <v>440</v>
      </c>
      <c r="C518" s="53" t="s">
        <v>1197</v>
      </c>
      <c r="D518" s="54">
        <v>2129100</v>
      </c>
      <c r="E518" s="55" t="s">
        <v>44</v>
      </c>
      <c r="F518" s="56">
        <f t="shared" si="7"/>
        <v>2129100</v>
      </c>
    </row>
    <row r="519" spans="1:6" ht="12.75" x14ac:dyDescent="0.2">
      <c r="A519" s="51" t="s">
        <v>1198</v>
      </c>
      <c r="B519" s="52" t="s">
        <v>440</v>
      </c>
      <c r="C519" s="53" t="s">
        <v>1199</v>
      </c>
      <c r="D519" s="54">
        <v>37560000</v>
      </c>
      <c r="E519" s="55">
        <v>6605284.4000000004</v>
      </c>
      <c r="F519" s="56">
        <f t="shared" si="7"/>
        <v>30954715.600000001</v>
      </c>
    </row>
    <row r="520" spans="1:6" ht="25.5" x14ac:dyDescent="0.2">
      <c r="A520" s="51" t="s">
        <v>1085</v>
      </c>
      <c r="B520" s="52" t="s">
        <v>440</v>
      </c>
      <c r="C520" s="53" t="s">
        <v>1200</v>
      </c>
      <c r="D520" s="54">
        <v>37560000</v>
      </c>
      <c r="E520" s="55">
        <v>6605284.4000000004</v>
      </c>
      <c r="F520" s="56">
        <f t="shared" si="7"/>
        <v>30954715.600000001</v>
      </c>
    </row>
    <row r="521" spans="1:6" ht="51" x14ac:dyDescent="0.2">
      <c r="A521" s="51" t="s">
        <v>1087</v>
      </c>
      <c r="B521" s="52" t="s">
        <v>440</v>
      </c>
      <c r="C521" s="53" t="s">
        <v>1201</v>
      </c>
      <c r="D521" s="54">
        <v>37560000</v>
      </c>
      <c r="E521" s="55">
        <v>6605284.4000000004</v>
      </c>
      <c r="F521" s="56">
        <f t="shared" si="7"/>
        <v>30954715.600000001</v>
      </c>
    </row>
    <row r="522" spans="1:6" ht="89.25" x14ac:dyDescent="0.2">
      <c r="A522" s="57" t="s">
        <v>1202</v>
      </c>
      <c r="B522" s="52" t="s">
        <v>440</v>
      </c>
      <c r="C522" s="53" t="s">
        <v>1203</v>
      </c>
      <c r="D522" s="54">
        <v>5072100</v>
      </c>
      <c r="E522" s="55">
        <v>988403.42</v>
      </c>
      <c r="F522" s="56">
        <f t="shared" si="7"/>
        <v>4083696.58</v>
      </c>
    </row>
    <row r="523" spans="1:6" ht="25.5" x14ac:dyDescent="0.2">
      <c r="A523" s="51" t="s">
        <v>453</v>
      </c>
      <c r="B523" s="52" t="s">
        <v>440</v>
      </c>
      <c r="C523" s="53" t="s">
        <v>1204</v>
      </c>
      <c r="D523" s="54">
        <v>3380900</v>
      </c>
      <c r="E523" s="55">
        <v>648124.43999999994</v>
      </c>
      <c r="F523" s="56">
        <f t="shared" si="7"/>
        <v>2732775.56</v>
      </c>
    </row>
    <row r="524" spans="1:6" ht="38.25" x14ac:dyDescent="0.2">
      <c r="A524" s="51" t="s">
        <v>455</v>
      </c>
      <c r="B524" s="52" t="s">
        <v>440</v>
      </c>
      <c r="C524" s="53" t="s">
        <v>1205</v>
      </c>
      <c r="D524" s="54">
        <v>317700</v>
      </c>
      <c r="E524" s="55">
        <v>69391.58</v>
      </c>
      <c r="F524" s="56">
        <f t="shared" si="7"/>
        <v>248308.41999999998</v>
      </c>
    </row>
    <row r="525" spans="1:6" ht="51" x14ac:dyDescent="0.2">
      <c r="A525" s="51" t="s">
        <v>457</v>
      </c>
      <c r="B525" s="52" t="s">
        <v>440</v>
      </c>
      <c r="C525" s="53" t="s">
        <v>1206</v>
      </c>
      <c r="D525" s="54">
        <v>1373500</v>
      </c>
      <c r="E525" s="55">
        <v>270887.40000000002</v>
      </c>
      <c r="F525" s="56">
        <f t="shared" si="7"/>
        <v>1102612.6000000001</v>
      </c>
    </row>
    <row r="526" spans="1:6" ht="89.25" x14ac:dyDescent="0.2">
      <c r="A526" s="57" t="s">
        <v>1207</v>
      </c>
      <c r="B526" s="52" t="s">
        <v>440</v>
      </c>
      <c r="C526" s="53" t="s">
        <v>1208</v>
      </c>
      <c r="D526" s="54">
        <v>61600</v>
      </c>
      <c r="E526" s="55" t="s">
        <v>44</v>
      </c>
      <c r="F526" s="56">
        <f t="shared" si="7"/>
        <v>61600</v>
      </c>
    </row>
    <row r="527" spans="1:6" ht="38.25" x14ac:dyDescent="0.2">
      <c r="A527" s="51" t="s">
        <v>461</v>
      </c>
      <c r="B527" s="52" t="s">
        <v>440</v>
      </c>
      <c r="C527" s="53" t="s">
        <v>1209</v>
      </c>
      <c r="D527" s="54">
        <v>61600</v>
      </c>
      <c r="E527" s="55" t="s">
        <v>44</v>
      </c>
      <c r="F527" s="56">
        <f t="shared" ref="F527:F590" si="8">IF(OR(D527="-",IF(E527="-",0,E527)&gt;=IF(D527="-",0,D527)),"-",IF(D527="-",0,D527)-IF(E527="-",0,E527))</f>
        <v>61600</v>
      </c>
    </row>
    <row r="528" spans="1:6" ht="102" x14ac:dyDescent="0.2">
      <c r="A528" s="57" t="s">
        <v>1210</v>
      </c>
      <c r="B528" s="52" t="s">
        <v>440</v>
      </c>
      <c r="C528" s="53" t="s">
        <v>1211</v>
      </c>
      <c r="D528" s="54">
        <v>31057100</v>
      </c>
      <c r="E528" s="55">
        <v>5446006.1699999999</v>
      </c>
      <c r="F528" s="56">
        <f t="shared" si="8"/>
        <v>25611093.829999998</v>
      </c>
    </row>
    <row r="529" spans="1:6" ht="12.75" x14ac:dyDescent="0.2">
      <c r="A529" s="51" t="s">
        <v>1029</v>
      </c>
      <c r="B529" s="52" t="s">
        <v>440</v>
      </c>
      <c r="C529" s="53" t="s">
        <v>1212</v>
      </c>
      <c r="D529" s="54">
        <v>16373600</v>
      </c>
      <c r="E529" s="55">
        <v>3325795.18</v>
      </c>
      <c r="F529" s="56">
        <f t="shared" si="8"/>
        <v>13047804.82</v>
      </c>
    </row>
    <row r="530" spans="1:6" ht="25.5" x14ac:dyDescent="0.2">
      <c r="A530" s="51" t="s">
        <v>1213</v>
      </c>
      <c r="B530" s="52" t="s">
        <v>440</v>
      </c>
      <c r="C530" s="53" t="s">
        <v>1214</v>
      </c>
      <c r="D530" s="54">
        <v>600</v>
      </c>
      <c r="E530" s="55" t="s">
        <v>44</v>
      </c>
      <c r="F530" s="56">
        <f t="shared" si="8"/>
        <v>600</v>
      </c>
    </row>
    <row r="531" spans="1:6" ht="51" x14ac:dyDescent="0.2">
      <c r="A531" s="51" t="s">
        <v>1031</v>
      </c>
      <c r="B531" s="52" t="s">
        <v>440</v>
      </c>
      <c r="C531" s="53" t="s">
        <v>1215</v>
      </c>
      <c r="D531" s="54">
        <v>4944800</v>
      </c>
      <c r="E531" s="55">
        <v>1037866.77</v>
      </c>
      <c r="F531" s="56">
        <f t="shared" si="8"/>
        <v>3906933.23</v>
      </c>
    </row>
    <row r="532" spans="1:6" ht="38.25" x14ac:dyDescent="0.2">
      <c r="A532" s="51" t="s">
        <v>461</v>
      </c>
      <c r="B532" s="52" t="s">
        <v>440</v>
      </c>
      <c r="C532" s="53" t="s">
        <v>1216</v>
      </c>
      <c r="D532" s="54">
        <v>9682500</v>
      </c>
      <c r="E532" s="55">
        <v>1070576.6000000001</v>
      </c>
      <c r="F532" s="56">
        <f t="shared" si="8"/>
        <v>8611923.4000000004</v>
      </c>
    </row>
    <row r="533" spans="1:6" ht="25.5" x14ac:dyDescent="0.2">
      <c r="A533" s="51" t="s">
        <v>473</v>
      </c>
      <c r="B533" s="52" t="s">
        <v>440</v>
      </c>
      <c r="C533" s="53" t="s">
        <v>1217</v>
      </c>
      <c r="D533" s="54">
        <v>17400</v>
      </c>
      <c r="E533" s="55">
        <v>4092</v>
      </c>
      <c r="F533" s="56">
        <f t="shared" si="8"/>
        <v>13308</v>
      </c>
    </row>
    <row r="534" spans="1:6" ht="12.75" x14ac:dyDescent="0.2">
      <c r="A534" s="51" t="s">
        <v>586</v>
      </c>
      <c r="B534" s="52" t="s">
        <v>440</v>
      </c>
      <c r="C534" s="53" t="s">
        <v>1218</v>
      </c>
      <c r="D534" s="54">
        <v>33200</v>
      </c>
      <c r="E534" s="55">
        <v>3048</v>
      </c>
      <c r="F534" s="56">
        <f t="shared" si="8"/>
        <v>30152</v>
      </c>
    </row>
    <row r="535" spans="1:6" ht="12.75" x14ac:dyDescent="0.2">
      <c r="A535" s="51" t="s">
        <v>588</v>
      </c>
      <c r="B535" s="52" t="s">
        <v>440</v>
      </c>
      <c r="C535" s="53" t="s">
        <v>1219</v>
      </c>
      <c r="D535" s="54">
        <v>5000</v>
      </c>
      <c r="E535" s="55">
        <v>4627.62</v>
      </c>
      <c r="F535" s="56">
        <f t="shared" si="8"/>
        <v>372.38000000000011</v>
      </c>
    </row>
    <row r="536" spans="1:6" ht="140.25" x14ac:dyDescent="0.2">
      <c r="A536" s="57" t="s">
        <v>1220</v>
      </c>
      <c r="B536" s="52" t="s">
        <v>440</v>
      </c>
      <c r="C536" s="53" t="s">
        <v>1221</v>
      </c>
      <c r="D536" s="54">
        <v>1369200</v>
      </c>
      <c r="E536" s="55">
        <v>170874.81</v>
      </c>
      <c r="F536" s="56">
        <f t="shared" si="8"/>
        <v>1198325.19</v>
      </c>
    </row>
    <row r="537" spans="1:6" ht="25.5" x14ac:dyDescent="0.2">
      <c r="A537" s="51" t="s">
        <v>453</v>
      </c>
      <c r="B537" s="52" t="s">
        <v>440</v>
      </c>
      <c r="C537" s="53" t="s">
        <v>1222</v>
      </c>
      <c r="D537" s="54">
        <v>947000</v>
      </c>
      <c r="E537" s="55">
        <v>135632.89000000001</v>
      </c>
      <c r="F537" s="56">
        <f t="shared" si="8"/>
        <v>811367.11</v>
      </c>
    </row>
    <row r="538" spans="1:6" ht="38.25" x14ac:dyDescent="0.2">
      <c r="A538" s="51" t="s">
        <v>455</v>
      </c>
      <c r="B538" s="52" t="s">
        <v>440</v>
      </c>
      <c r="C538" s="53" t="s">
        <v>1223</v>
      </c>
      <c r="D538" s="54">
        <v>105800</v>
      </c>
      <c r="E538" s="55" t="s">
        <v>44</v>
      </c>
      <c r="F538" s="56">
        <f t="shared" si="8"/>
        <v>105800</v>
      </c>
    </row>
    <row r="539" spans="1:6" ht="51" x14ac:dyDescent="0.2">
      <c r="A539" s="51" t="s">
        <v>457</v>
      </c>
      <c r="B539" s="52" t="s">
        <v>440</v>
      </c>
      <c r="C539" s="53" t="s">
        <v>1224</v>
      </c>
      <c r="D539" s="54">
        <v>286000</v>
      </c>
      <c r="E539" s="55">
        <v>35241.919999999998</v>
      </c>
      <c r="F539" s="56">
        <f t="shared" si="8"/>
        <v>250758.08000000002</v>
      </c>
    </row>
    <row r="540" spans="1:6" ht="38.25" x14ac:dyDescent="0.2">
      <c r="A540" s="51" t="s">
        <v>461</v>
      </c>
      <c r="B540" s="52" t="s">
        <v>440</v>
      </c>
      <c r="C540" s="53" t="s">
        <v>1225</v>
      </c>
      <c r="D540" s="54">
        <v>30400</v>
      </c>
      <c r="E540" s="55" t="s">
        <v>44</v>
      </c>
      <c r="F540" s="56">
        <f t="shared" si="8"/>
        <v>30400</v>
      </c>
    </row>
    <row r="541" spans="1:6" ht="12.75" x14ac:dyDescent="0.2">
      <c r="A541" s="40" t="s">
        <v>912</v>
      </c>
      <c r="B541" s="41" t="s">
        <v>440</v>
      </c>
      <c r="C541" s="42" t="s">
        <v>1226</v>
      </c>
      <c r="D541" s="43">
        <v>24201300</v>
      </c>
      <c r="E541" s="44">
        <v>4782958.9000000004</v>
      </c>
      <c r="F541" s="45">
        <f t="shared" si="8"/>
        <v>19418341.100000001</v>
      </c>
    </row>
    <row r="542" spans="1:6" ht="12.75" x14ac:dyDescent="0.2">
      <c r="A542" s="51" t="s">
        <v>924</v>
      </c>
      <c r="B542" s="52" t="s">
        <v>440</v>
      </c>
      <c r="C542" s="53" t="s">
        <v>1227</v>
      </c>
      <c r="D542" s="54">
        <v>24201300</v>
      </c>
      <c r="E542" s="55">
        <v>4782958.9000000004</v>
      </c>
      <c r="F542" s="56">
        <f t="shared" si="8"/>
        <v>19418341.100000001</v>
      </c>
    </row>
    <row r="543" spans="1:6" ht="25.5" x14ac:dyDescent="0.2">
      <c r="A543" s="51" t="s">
        <v>1188</v>
      </c>
      <c r="B543" s="52" t="s">
        <v>440</v>
      </c>
      <c r="C543" s="53" t="s">
        <v>1228</v>
      </c>
      <c r="D543" s="54">
        <v>24201300</v>
      </c>
      <c r="E543" s="55">
        <v>4782958.9000000004</v>
      </c>
      <c r="F543" s="56">
        <f t="shared" si="8"/>
        <v>19418341.100000001</v>
      </c>
    </row>
    <row r="544" spans="1:6" ht="38.25" x14ac:dyDescent="0.2">
      <c r="A544" s="51" t="s">
        <v>1190</v>
      </c>
      <c r="B544" s="52" t="s">
        <v>440</v>
      </c>
      <c r="C544" s="53" t="s">
        <v>1229</v>
      </c>
      <c r="D544" s="54">
        <v>24201300</v>
      </c>
      <c r="E544" s="55">
        <v>4782958.9000000004</v>
      </c>
      <c r="F544" s="56">
        <f t="shared" si="8"/>
        <v>19418341.100000001</v>
      </c>
    </row>
    <row r="545" spans="1:6" ht="114.75" x14ac:dyDescent="0.2">
      <c r="A545" s="57" t="s">
        <v>1230</v>
      </c>
      <c r="B545" s="52" t="s">
        <v>440</v>
      </c>
      <c r="C545" s="53" t="s">
        <v>1231</v>
      </c>
      <c r="D545" s="54">
        <v>334800</v>
      </c>
      <c r="E545" s="55">
        <v>172525.6</v>
      </c>
      <c r="F545" s="56">
        <f t="shared" si="8"/>
        <v>162274.4</v>
      </c>
    </row>
    <row r="546" spans="1:6" ht="38.25" x14ac:dyDescent="0.2">
      <c r="A546" s="51" t="s">
        <v>1232</v>
      </c>
      <c r="B546" s="52" t="s">
        <v>440</v>
      </c>
      <c r="C546" s="53" t="s">
        <v>1233</v>
      </c>
      <c r="D546" s="54">
        <v>334800</v>
      </c>
      <c r="E546" s="55">
        <v>172525.6</v>
      </c>
      <c r="F546" s="56">
        <f t="shared" si="8"/>
        <v>162274.4</v>
      </c>
    </row>
    <row r="547" spans="1:6" ht="127.5" x14ac:dyDescent="0.2">
      <c r="A547" s="57" t="s">
        <v>1234</v>
      </c>
      <c r="B547" s="52" t="s">
        <v>440</v>
      </c>
      <c r="C547" s="53" t="s">
        <v>1235</v>
      </c>
      <c r="D547" s="54">
        <v>5875700</v>
      </c>
      <c r="E547" s="55">
        <v>285600</v>
      </c>
      <c r="F547" s="56">
        <f t="shared" si="8"/>
        <v>5590100</v>
      </c>
    </row>
    <row r="548" spans="1:6" ht="38.25" x14ac:dyDescent="0.2">
      <c r="A548" s="51" t="s">
        <v>461</v>
      </c>
      <c r="B548" s="52" t="s">
        <v>440</v>
      </c>
      <c r="C548" s="53" t="s">
        <v>1236</v>
      </c>
      <c r="D548" s="54">
        <v>117500</v>
      </c>
      <c r="E548" s="55">
        <v>4927.87</v>
      </c>
      <c r="F548" s="56">
        <f t="shared" si="8"/>
        <v>112572.13</v>
      </c>
    </row>
    <row r="549" spans="1:6" ht="38.25" x14ac:dyDescent="0.2">
      <c r="A549" s="51" t="s">
        <v>1232</v>
      </c>
      <c r="B549" s="52" t="s">
        <v>440</v>
      </c>
      <c r="C549" s="53" t="s">
        <v>1237</v>
      </c>
      <c r="D549" s="54">
        <v>5758200</v>
      </c>
      <c r="E549" s="55">
        <v>280672.13</v>
      </c>
      <c r="F549" s="56">
        <f t="shared" si="8"/>
        <v>5477527.8700000001</v>
      </c>
    </row>
    <row r="550" spans="1:6" ht="127.5" x14ac:dyDescent="0.2">
      <c r="A550" s="57" t="s">
        <v>1238</v>
      </c>
      <c r="B550" s="52" t="s">
        <v>440</v>
      </c>
      <c r="C550" s="53" t="s">
        <v>1239</v>
      </c>
      <c r="D550" s="54">
        <v>120000</v>
      </c>
      <c r="E550" s="55">
        <v>30000</v>
      </c>
      <c r="F550" s="56">
        <f t="shared" si="8"/>
        <v>90000</v>
      </c>
    </row>
    <row r="551" spans="1:6" ht="38.25" x14ac:dyDescent="0.2">
      <c r="A551" s="51" t="s">
        <v>1232</v>
      </c>
      <c r="B551" s="52" t="s">
        <v>440</v>
      </c>
      <c r="C551" s="53" t="s">
        <v>1240</v>
      </c>
      <c r="D551" s="54">
        <v>120000</v>
      </c>
      <c r="E551" s="55">
        <v>30000</v>
      </c>
      <c r="F551" s="56">
        <f t="shared" si="8"/>
        <v>90000</v>
      </c>
    </row>
    <row r="552" spans="1:6" ht="165.75" x14ac:dyDescent="0.2">
      <c r="A552" s="57" t="s">
        <v>1241</v>
      </c>
      <c r="B552" s="52" t="s">
        <v>440</v>
      </c>
      <c r="C552" s="53" t="s">
        <v>1242</v>
      </c>
      <c r="D552" s="54">
        <v>17870800</v>
      </c>
      <c r="E552" s="55">
        <v>4294833.3</v>
      </c>
      <c r="F552" s="56">
        <f t="shared" si="8"/>
        <v>13575966.699999999</v>
      </c>
    </row>
    <row r="553" spans="1:6" ht="38.25" x14ac:dyDescent="0.2">
      <c r="A553" s="51" t="s">
        <v>1232</v>
      </c>
      <c r="B553" s="52" t="s">
        <v>440</v>
      </c>
      <c r="C553" s="53" t="s">
        <v>1243</v>
      </c>
      <c r="D553" s="54">
        <v>15705200</v>
      </c>
      <c r="E553" s="55">
        <v>3827889.98</v>
      </c>
      <c r="F553" s="56">
        <f t="shared" si="8"/>
        <v>11877310.02</v>
      </c>
    </row>
    <row r="554" spans="1:6" ht="25.5" x14ac:dyDescent="0.2">
      <c r="A554" s="51" t="s">
        <v>1244</v>
      </c>
      <c r="B554" s="52" t="s">
        <v>440</v>
      </c>
      <c r="C554" s="53" t="s">
        <v>1245</v>
      </c>
      <c r="D554" s="54">
        <v>2165600</v>
      </c>
      <c r="E554" s="55">
        <v>466943.32</v>
      </c>
      <c r="F554" s="56">
        <f t="shared" si="8"/>
        <v>1698656.68</v>
      </c>
    </row>
    <row r="555" spans="1:6" ht="38.25" x14ac:dyDescent="0.2">
      <c r="A555" s="51" t="s">
        <v>1246</v>
      </c>
      <c r="B555" s="52" t="s">
        <v>440</v>
      </c>
      <c r="C555" s="53" t="s">
        <v>1247</v>
      </c>
      <c r="D555" s="54">
        <v>336267000</v>
      </c>
      <c r="E555" s="55">
        <v>89995170.489999995</v>
      </c>
      <c r="F555" s="56">
        <f t="shared" si="8"/>
        <v>246271829.50999999</v>
      </c>
    </row>
    <row r="556" spans="1:6" ht="12.75" x14ac:dyDescent="0.2">
      <c r="A556" s="40" t="s">
        <v>444</v>
      </c>
      <c r="B556" s="41" t="s">
        <v>440</v>
      </c>
      <c r="C556" s="42" t="s">
        <v>1248</v>
      </c>
      <c r="D556" s="43">
        <v>8500</v>
      </c>
      <c r="E556" s="44" t="s">
        <v>44</v>
      </c>
      <c r="F556" s="45">
        <f t="shared" si="8"/>
        <v>8500</v>
      </c>
    </row>
    <row r="557" spans="1:6" ht="12.75" x14ac:dyDescent="0.2">
      <c r="A557" s="51" t="s">
        <v>463</v>
      </c>
      <c r="B557" s="52" t="s">
        <v>440</v>
      </c>
      <c r="C557" s="53" t="s">
        <v>1249</v>
      </c>
      <c r="D557" s="54">
        <v>8500</v>
      </c>
      <c r="E557" s="55" t="s">
        <v>44</v>
      </c>
      <c r="F557" s="56">
        <f t="shared" si="8"/>
        <v>8500</v>
      </c>
    </row>
    <row r="558" spans="1:6" ht="25.5" x14ac:dyDescent="0.2">
      <c r="A558" s="51" t="s">
        <v>1188</v>
      </c>
      <c r="B558" s="52" t="s">
        <v>440</v>
      </c>
      <c r="C558" s="53" t="s">
        <v>1250</v>
      </c>
      <c r="D558" s="54">
        <v>8500</v>
      </c>
      <c r="E558" s="55" t="s">
        <v>44</v>
      </c>
      <c r="F558" s="56">
        <f t="shared" si="8"/>
        <v>8500</v>
      </c>
    </row>
    <row r="559" spans="1:6" ht="25.5" x14ac:dyDescent="0.2">
      <c r="A559" s="51" t="s">
        <v>1251</v>
      </c>
      <c r="B559" s="52" t="s">
        <v>440</v>
      </c>
      <c r="C559" s="53" t="s">
        <v>1252</v>
      </c>
      <c r="D559" s="54">
        <v>8500</v>
      </c>
      <c r="E559" s="55" t="s">
        <v>44</v>
      </c>
      <c r="F559" s="56">
        <f t="shared" si="8"/>
        <v>8500</v>
      </c>
    </row>
    <row r="560" spans="1:6" ht="63.75" x14ac:dyDescent="0.2">
      <c r="A560" s="51" t="s">
        <v>1253</v>
      </c>
      <c r="B560" s="52" t="s">
        <v>440</v>
      </c>
      <c r="C560" s="53" t="s">
        <v>1254</v>
      </c>
      <c r="D560" s="54">
        <v>8500</v>
      </c>
      <c r="E560" s="55" t="s">
        <v>44</v>
      </c>
      <c r="F560" s="56">
        <f t="shared" si="8"/>
        <v>8500</v>
      </c>
    </row>
    <row r="561" spans="1:6" ht="25.5" x14ac:dyDescent="0.2">
      <c r="A561" s="51" t="s">
        <v>473</v>
      </c>
      <c r="B561" s="52" t="s">
        <v>440</v>
      </c>
      <c r="C561" s="53" t="s">
        <v>1255</v>
      </c>
      <c r="D561" s="54">
        <v>8500</v>
      </c>
      <c r="E561" s="55" t="s">
        <v>44</v>
      </c>
      <c r="F561" s="56">
        <f t="shared" si="8"/>
        <v>8500</v>
      </c>
    </row>
    <row r="562" spans="1:6" ht="12.75" x14ac:dyDescent="0.2">
      <c r="A562" s="40" t="s">
        <v>791</v>
      </c>
      <c r="B562" s="41" t="s">
        <v>440</v>
      </c>
      <c r="C562" s="42" t="s">
        <v>1256</v>
      </c>
      <c r="D562" s="43">
        <v>4075200</v>
      </c>
      <c r="E562" s="44">
        <v>30090.38</v>
      </c>
      <c r="F562" s="45">
        <f t="shared" si="8"/>
        <v>4045109.62</v>
      </c>
    </row>
    <row r="563" spans="1:6" ht="12.75" x14ac:dyDescent="0.2">
      <c r="A563" s="51" t="s">
        <v>801</v>
      </c>
      <c r="B563" s="52" t="s">
        <v>440</v>
      </c>
      <c r="C563" s="53" t="s">
        <v>1257</v>
      </c>
      <c r="D563" s="54">
        <v>4075200</v>
      </c>
      <c r="E563" s="55">
        <v>30090.38</v>
      </c>
      <c r="F563" s="56">
        <f t="shared" si="8"/>
        <v>4045109.62</v>
      </c>
    </row>
    <row r="564" spans="1:6" ht="25.5" x14ac:dyDescent="0.2">
      <c r="A564" s="51" t="s">
        <v>1188</v>
      </c>
      <c r="B564" s="52" t="s">
        <v>440</v>
      </c>
      <c r="C564" s="53" t="s">
        <v>1258</v>
      </c>
      <c r="D564" s="54">
        <v>4075200</v>
      </c>
      <c r="E564" s="55">
        <v>30090.38</v>
      </c>
      <c r="F564" s="56">
        <f t="shared" si="8"/>
        <v>4045109.62</v>
      </c>
    </row>
    <row r="565" spans="1:6" ht="38.25" x14ac:dyDescent="0.2">
      <c r="A565" s="51" t="s">
        <v>1190</v>
      </c>
      <c r="B565" s="52" t="s">
        <v>440</v>
      </c>
      <c r="C565" s="53" t="s">
        <v>1259</v>
      </c>
      <c r="D565" s="54">
        <v>4075200</v>
      </c>
      <c r="E565" s="55">
        <v>30090.38</v>
      </c>
      <c r="F565" s="56">
        <f t="shared" si="8"/>
        <v>4045109.62</v>
      </c>
    </row>
    <row r="566" spans="1:6" ht="89.25" x14ac:dyDescent="0.2">
      <c r="A566" s="51" t="s">
        <v>1260</v>
      </c>
      <c r="B566" s="52" t="s">
        <v>440</v>
      </c>
      <c r="C566" s="53" t="s">
        <v>1261</v>
      </c>
      <c r="D566" s="54">
        <v>474000</v>
      </c>
      <c r="E566" s="55" t="s">
        <v>44</v>
      </c>
      <c r="F566" s="56">
        <f t="shared" si="8"/>
        <v>474000</v>
      </c>
    </row>
    <row r="567" spans="1:6" ht="38.25" x14ac:dyDescent="0.2">
      <c r="A567" s="51" t="s">
        <v>461</v>
      </c>
      <c r="B567" s="52" t="s">
        <v>440</v>
      </c>
      <c r="C567" s="53" t="s">
        <v>1262</v>
      </c>
      <c r="D567" s="54">
        <v>474000</v>
      </c>
      <c r="E567" s="55" t="s">
        <v>44</v>
      </c>
      <c r="F567" s="56">
        <f t="shared" si="8"/>
        <v>474000</v>
      </c>
    </row>
    <row r="568" spans="1:6" ht="140.25" x14ac:dyDescent="0.2">
      <c r="A568" s="57" t="s">
        <v>1263</v>
      </c>
      <c r="B568" s="52" t="s">
        <v>440</v>
      </c>
      <c r="C568" s="53" t="s">
        <v>1264</v>
      </c>
      <c r="D568" s="54">
        <v>3601200</v>
      </c>
      <c r="E568" s="55">
        <v>30090.38</v>
      </c>
      <c r="F568" s="56">
        <f t="shared" si="8"/>
        <v>3571109.62</v>
      </c>
    </row>
    <row r="569" spans="1:6" ht="38.25" x14ac:dyDescent="0.2">
      <c r="A569" s="51" t="s">
        <v>461</v>
      </c>
      <c r="B569" s="52" t="s">
        <v>440</v>
      </c>
      <c r="C569" s="53" t="s">
        <v>1265</v>
      </c>
      <c r="D569" s="54">
        <v>3000</v>
      </c>
      <c r="E569" s="55">
        <v>289.07</v>
      </c>
      <c r="F569" s="56">
        <f t="shared" si="8"/>
        <v>2710.93</v>
      </c>
    </row>
    <row r="570" spans="1:6" ht="38.25" x14ac:dyDescent="0.2">
      <c r="A570" s="51" t="s">
        <v>1232</v>
      </c>
      <c r="B570" s="52" t="s">
        <v>440</v>
      </c>
      <c r="C570" s="53" t="s">
        <v>1266</v>
      </c>
      <c r="D570" s="54">
        <v>200000</v>
      </c>
      <c r="E570" s="55">
        <v>29801.31</v>
      </c>
      <c r="F570" s="56">
        <f t="shared" si="8"/>
        <v>170198.69</v>
      </c>
    </row>
    <row r="571" spans="1:6" ht="25.5" x14ac:dyDescent="0.2">
      <c r="A571" s="51" t="s">
        <v>1244</v>
      </c>
      <c r="B571" s="52" t="s">
        <v>440</v>
      </c>
      <c r="C571" s="53" t="s">
        <v>1267</v>
      </c>
      <c r="D571" s="54">
        <v>3398200</v>
      </c>
      <c r="E571" s="55" t="s">
        <v>44</v>
      </c>
      <c r="F571" s="56">
        <f t="shared" si="8"/>
        <v>3398200</v>
      </c>
    </row>
    <row r="572" spans="1:6" ht="12.75" x14ac:dyDescent="0.2">
      <c r="A572" s="40" t="s">
        <v>838</v>
      </c>
      <c r="B572" s="41" t="s">
        <v>440</v>
      </c>
      <c r="C572" s="42" t="s">
        <v>1268</v>
      </c>
      <c r="D572" s="43">
        <v>469800</v>
      </c>
      <c r="E572" s="44">
        <v>91573.09</v>
      </c>
      <c r="F572" s="45">
        <f t="shared" si="8"/>
        <v>378226.91000000003</v>
      </c>
    </row>
    <row r="573" spans="1:6" ht="12.75" x14ac:dyDescent="0.2">
      <c r="A573" s="51" t="s">
        <v>899</v>
      </c>
      <c r="B573" s="52" t="s">
        <v>440</v>
      </c>
      <c r="C573" s="53" t="s">
        <v>1269</v>
      </c>
      <c r="D573" s="54">
        <v>469800</v>
      </c>
      <c r="E573" s="55">
        <v>91573.09</v>
      </c>
      <c r="F573" s="56">
        <f t="shared" si="8"/>
        <v>378226.91000000003</v>
      </c>
    </row>
    <row r="574" spans="1:6" ht="25.5" x14ac:dyDescent="0.2">
      <c r="A574" s="51" t="s">
        <v>1188</v>
      </c>
      <c r="B574" s="52" t="s">
        <v>440</v>
      </c>
      <c r="C574" s="53" t="s">
        <v>1270</v>
      </c>
      <c r="D574" s="54">
        <v>469800</v>
      </c>
      <c r="E574" s="55">
        <v>91573.09</v>
      </c>
      <c r="F574" s="56">
        <f t="shared" si="8"/>
        <v>378226.91000000003</v>
      </c>
    </row>
    <row r="575" spans="1:6" ht="12.75" x14ac:dyDescent="0.2">
      <c r="A575" s="51" t="s">
        <v>1271</v>
      </c>
      <c r="B575" s="52" t="s">
        <v>440</v>
      </c>
      <c r="C575" s="53" t="s">
        <v>1272</v>
      </c>
      <c r="D575" s="54">
        <v>469800</v>
      </c>
      <c r="E575" s="55">
        <v>91573.09</v>
      </c>
      <c r="F575" s="56">
        <f t="shared" si="8"/>
        <v>378226.91000000003</v>
      </c>
    </row>
    <row r="576" spans="1:6" ht="89.25" x14ac:dyDescent="0.2">
      <c r="A576" s="57" t="s">
        <v>1273</v>
      </c>
      <c r="B576" s="52" t="s">
        <v>440</v>
      </c>
      <c r="C576" s="53" t="s">
        <v>1274</v>
      </c>
      <c r="D576" s="54">
        <v>469800</v>
      </c>
      <c r="E576" s="55">
        <v>91573.09</v>
      </c>
      <c r="F576" s="56">
        <f t="shared" si="8"/>
        <v>378226.91000000003</v>
      </c>
    </row>
    <row r="577" spans="1:6" ht="12.75" x14ac:dyDescent="0.2">
      <c r="A577" s="51" t="s">
        <v>848</v>
      </c>
      <c r="B577" s="52" t="s">
        <v>440</v>
      </c>
      <c r="C577" s="53" t="s">
        <v>1275</v>
      </c>
      <c r="D577" s="54">
        <v>469800</v>
      </c>
      <c r="E577" s="55">
        <v>91573.09</v>
      </c>
      <c r="F577" s="56">
        <f t="shared" si="8"/>
        <v>378226.91000000003</v>
      </c>
    </row>
    <row r="578" spans="1:6" ht="12.75" x14ac:dyDescent="0.2">
      <c r="A578" s="40" t="s">
        <v>912</v>
      </c>
      <c r="B578" s="41" t="s">
        <v>440</v>
      </c>
      <c r="C578" s="42" t="s">
        <v>1276</v>
      </c>
      <c r="D578" s="43">
        <v>331713500</v>
      </c>
      <c r="E578" s="44">
        <v>89873507.019999996</v>
      </c>
      <c r="F578" s="45">
        <f t="shared" si="8"/>
        <v>241839992.98000002</v>
      </c>
    </row>
    <row r="579" spans="1:6" ht="12.75" x14ac:dyDescent="0.2">
      <c r="A579" s="51" t="s">
        <v>1277</v>
      </c>
      <c r="B579" s="52" t="s">
        <v>440</v>
      </c>
      <c r="C579" s="53" t="s">
        <v>1278</v>
      </c>
      <c r="D579" s="54">
        <v>3813600</v>
      </c>
      <c r="E579" s="55">
        <v>947809.02</v>
      </c>
      <c r="F579" s="56">
        <f t="shared" si="8"/>
        <v>2865790.98</v>
      </c>
    </row>
    <row r="580" spans="1:6" ht="25.5" x14ac:dyDescent="0.2">
      <c r="A580" s="51" t="s">
        <v>1188</v>
      </c>
      <c r="B580" s="52" t="s">
        <v>440</v>
      </c>
      <c r="C580" s="53" t="s">
        <v>1279</v>
      </c>
      <c r="D580" s="54">
        <v>3813600</v>
      </c>
      <c r="E580" s="55">
        <v>947809.02</v>
      </c>
      <c r="F580" s="56">
        <f t="shared" si="8"/>
        <v>2865790.98</v>
      </c>
    </row>
    <row r="581" spans="1:6" ht="25.5" x14ac:dyDescent="0.2">
      <c r="A581" s="51" t="s">
        <v>1251</v>
      </c>
      <c r="B581" s="52" t="s">
        <v>440</v>
      </c>
      <c r="C581" s="53" t="s">
        <v>1280</v>
      </c>
      <c r="D581" s="54">
        <v>3813600</v>
      </c>
      <c r="E581" s="55">
        <v>947809.02</v>
      </c>
      <c r="F581" s="56">
        <f t="shared" si="8"/>
        <v>2865790.98</v>
      </c>
    </row>
    <row r="582" spans="1:6" ht="63.75" x14ac:dyDescent="0.2">
      <c r="A582" s="51" t="s">
        <v>1253</v>
      </c>
      <c r="B582" s="52" t="s">
        <v>440</v>
      </c>
      <c r="C582" s="53" t="s">
        <v>1281</v>
      </c>
      <c r="D582" s="54">
        <v>3813600</v>
      </c>
      <c r="E582" s="55">
        <v>947809.02</v>
      </c>
      <c r="F582" s="56">
        <f t="shared" si="8"/>
        <v>2865790.98</v>
      </c>
    </row>
    <row r="583" spans="1:6" ht="38.25" x14ac:dyDescent="0.2">
      <c r="A583" s="51" t="s">
        <v>461</v>
      </c>
      <c r="B583" s="52" t="s">
        <v>440</v>
      </c>
      <c r="C583" s="53" t="s">
        <v>1282</v>
      </c>
      <c r="D583" s="54">
        <v>38100</v>
      </c>
      <c r="E583" s="55">
        <v>6094.76</v>
      </c>
      <c r="F583" s="56">
        <f t="shared" si="8"/>
        <v>32005.239999999998</v>
      </c>
    </row>
    <row r="584" spans="1:6" ht="38.25" x14ac:dyDescent="0.2">
      <c r="A584" s="51" t="s">
        <v>1232</v>
      </c>
      <c r="B584" s="52" t="s">
        <v>440</v>
      </c>
      <c r="C584" s="53" t="s">
        <v>1283</v>
      </c>
      <c r="D584" s="54">
        <v>3775500</v>
      </c>
      <c r="E584" s="55">
        <v>941714.26</v>
      </c>
      <c r="F584" s="56">
        <f t="shared" si="8"/>
        <v>2833785.74</v>
      </c>
    </row>
    <row r="585" spans="1:6" ht="12.75" x14ac:dyDescent="0.2">
      <c r="A585" s="51" t="s">
        <v>1284</v>
      </c>
      <c r="B585" s="52" t="s">
        <v>440</v>
      </c>
      <c r="C585" s="53" t="s">
        <v>1285</v>
      </c>
      <c r="D585" s="54">
        <v>76261700</v>
      </c>
      <c r="E585" s="55">
        <v>19198053</v>
      </c>
      <c r="F585" s="56">
        <f t="shared" si="8"/>
        <v>57063647</v>
      </c>
    </row>
    <row r="586" spans="1:6" ht="25.5" x14ac:dyDescent="0.2">
      <c r="A586" s="51" t="s">
        <v>1188</v>
      </c>
      <c r="B586" s="52" t="s">
        <v>440</v>
      </c>
      <c r="C586" s="53" t="s">
        <v>1286</v>
      </c>
      <c r="D586" s="54">
        <v>76261700</v>
      </c>
      <c r="E586" s="55">
        <v>19198053</v>
      </c>
      <c r="F586" s="56">
        <f t="shared" si="8"/>
        <v>57063647</v>
      </c>
    </row>
    <row r="587" spans="1:6" ht="12.75" x14ac:dyDescent="0.2">
      <c r="A587" s="51" t="s">
        <v>1271</v>
      </c>
      <c r="B587" s="52" t="s">
        <v>440</v>
      </c>
      <c r="C587" s="53" t="s">
        <v>1287</v>
      </c>
      <c r="D587" s="54">
        <v>76261700</v>
      </c>
      <c r="E587" s="55">
        <v>19198053</v>
      </c>
      <c r="F587" s="56">
        <f t="shared" si="8"/>
        <v>57063647</v>
      </c>
    </row>
    <row r="588" spans="1:6" ht="76.5" x14ac:dyDescent="0.2">
      <c r="A588" s="51" t="s">
        <v>1288</v>
      </c>
      <c r="B588" s="52" t="s">
        <v>440</v>
      </c>
      <c r="C588" s="53" t="s">
        <v>1289</v>
      </c>
      <c r="D588" s="54">
        <v>831100</v>
      </c>
      <c r="E588" s="55">
        <v>340000</v>
      </c>
      <c r="F588" s="56">
        <f t="shared" si="8"/>
        <v>491100</v>
      </c>
    </row>
    <row r="589" spans="1:6" ht="63.75" x14ac:dyDescent="0.2">
      <c r="A589" s="51" t="s">
        <v>632</v>
      </c>
      <c r="B589" s="52" t="s">
        <v>440</v>
      </c>
      <c r="C589" s="53" t="s">
        <v>1290</v>
      </c>
      <c r="D589" s="54">
        <v>831100</v>
      </c>
      <c r="E589" s="55">
        <v>340000</v>
      </c>
      <c r="F589" s="56">
        <f t="shared" si="8"/>
        <v>491100</v>
      </c>
    </row>
    <row r="590" spans="1:6" ht="114.75" x14ac:dyDescent="0.2">
      <c r="A590" s="57" t="s">
        <v>1291</v>
      </c>
      <c r="B590" s="52" t="s">
        <v>440</v>
      </c>
      <c r="C590" s="53" t="s">
        <v>1292</v>
      </c>
      <c r="D590" s="54">
        <v>75430600</v>
      </c>
      <c r="E590" s="55">
        <v>18858053</v>
      </c>
      <c r="F590" s="56">
        <f t="shared" si="8"/>
        <v>56572547</v>
      </c>
    </row>
    <row r="591" spans="1:6" ht="63.75" x14ac:dyDescent="0.2">
      <c r="A591" s="51" t="s">
        <v>632</v>
      </c>
      <c r="B591" s="52" t="s">
        <v>440</v>
      </c>
      <c r="C591" s="53" t="s">
        <v>1293</v>
      </c>
      <c r="D591" s="54">
        <v>75430600</v>
      </c>
      <c r="E591" s="55">
        <v>18858053</v>
      </c>
      <c r="F591" s="56">
        <f t="shared" ref="F591:F654" si="9">IF(OR(D591="-",IF(E591="-",0,E591)&gt;=IF(D591="-",0,D591)),"-",IF(D591="-",0,D591)-IF(E591="-",0,E591))</f>
        <v>56572547</v>
      </c>
    </row>
    <row r="592" spans="1:6" ht="12.75" x14ac:dyDescent="0.2">
      <c r="A592" s="51" t="s">
        <v>914</v>
      </c>
      <c r="B592" s="52" t="s">
        <v>440</v>
      </c>
      <c r="C592" s="53" t="s">
        <v>1294</v>
      </c>
      <c r="D592" s="54">
        <v>76434300</v>
      </c>
      <c r="E592" s="55">
        <v>24453994.469999999</v>
      </c>
      <c r="F592" s="56">
        <f t="shared" si="9"/>
        <v>51980305.530000001</v>
      </c>
    </row>
    <row r="593" spans="1:6" ht="25.5" x14ac:dyDescent="0.2">
      <c r="A593" s="51" t="s">
        <v>1188</v>
      </c>
      <c r="B593" s="52" t="s">
        <v>440</v>
      </c>
      <c r="C593" s="53" t="s">
        <v>1295</v>
      </c>
      <c r="D593" s="54">
        <v>76430400</v>
      </c>
      <c r="E593" s="55">
        <v>24453994.469999999</v>
      </c>
      <c r="F593" s="56">
        <f t="shared" si="9"/>
        <v>51976405.530000001</v>
      </c>
    </row>
    <row r="594" spans="1:6" ht="25.5" x14ac:dyDescent="0.2">
      <c r="A594" s="51" t="s">
        <v>1251</v>
      </c>
      <c r="B594" s="52" t="s">
        <v>440</v>
      </c>
      <c r="C594" s="53" t="s">
        <v>1296</v>
      </c>
      <c r="D594" s="54">
        <v>76430400</v>
      </c>
      <c r="E594" s="55">
        <v>24453994.469999999</v>
      </c>
      <c r="F594" s="56">
        <f t="shared" si="9"/>
        <v>51976405.530000001</v>
      </c>
    </row>
    <row r="595" spans="1:6" ht="102" x14ac:dyDescent="0.2">
      <c r="A595" s="57" t="s">
        <v>1297</v>
      </c>
      <c r="B595" s="52" t="s">
        <v>440</v>
      </c>
      <c r="C595" s="53" t="s">
        <v>1298</v>
      </c>
      <c r="D595" s="54">
        <v>1106200</v>
      </c>
      <c r="E595" s="55">
        <v>239872.38</v>
      </c>
      <c r="F595" s="56">
        <f t="shared" si="9"/>
        <v>866327.62</v>
      </c>
    </row>
    <row r="596" spans="1:6" ht="38.25" x14ac:dyDescent="0.2">
      <c r="A596" s="51" t="s">
        <v>461</v>
      </c>
      <c r="B596" s="52" t="s">
        <v>440</v>
      </c>
      <c r="C596" s="53" t="s">
        <v>1299</v>
      </c>
      <c r="D596" s="54">
        <v>9500</v>
      </c>
      <c r="E596" s="55">
        <v>1321.19</v>
      </c>
      <c r="F596" s="56">
        <f t="shared" si="9"/>
        <v>8178.8099999999995</v>
      </c>
    </row>
    <row r="597" spans="1:6" ht="38.25" x14ac:dyDescent="0.2">
      <c r="A597" s="51" t="s">
        <v>1232</v>
      </c>
      <c r="B597" s="52" t="s">
        <v>440</v>
      </c>
      <c r="C597" s="53" t="s">
        <v>1300</v>
      </c>
      <c r="D597" s="54">
        <v>1096700</v>
      </c>
      <c r="E597" s="55">
        <v>238551.19</v>
      </c>
      <c r="F597" s="56">
        <f t="shared" si="9"/>
        <v>858148.81</v>
      </c>
    </row>
    <row r="598" spans="1:6" ht="114.75" x14ac:dyDescent="0.2">
      <c r="A598" s="57" t="s">
        <v>1301</v>
      </c>
      <c r="B598" s="52" t="s">
        <v>440</v>
      </c>
      <c r="C598" s="53" t="s">
        <v>1302</v>
      </c>
      <c r="D598" s="54">
        <v>74000</v>
      </c>
      <c r="E598" s="55">
        <v>73558.460000000006</v>
      </c>
      <c r="F598" s="56">
        <f t="shared" si="9"/>
        <v>441.5399999999936</v>
      </c>
    </row>
    <row r="599" spans="1:6" ht="38.25" x14ac:dyDescent="0.2">
      <c r="A599" s="51" t="s">
        <v>461</v>
      </c>
      <c r="B599" s="52" t="s">
        <v>440</v>
      </c>
      <c r="C599" s="53" t="s">
        <v>1303</v>
      </c>
      <c r="D599" s="54">
        <v>800</v>
      </c>
      <c r="E599" s="55">
        <v>706.66</v>
      </c>
      <c r="F599" s="56">
        <f t="shared" si="9"/>
        <v>93.340000000000032</v>
      </c>
    </row>
    <row r="600" spans="1:6" ht="38.25" x14ac:dyDescent="0.2">
      <c r="A600" s="51" t="s">
        <v>1232</v>
      </c>
      <c r="B600" s="52" t="s">
        <v>440</v>
      </c>
      <c r="C600" s="53" t="s">
        <v>1304</v>
      </c>
      <c r="D600" s="54">
        <v>73200</v>
      </c>
      <c r="E600" s="55">
        <v>72851.8</v>
      </c>
      <c r="F600" s="56">
        <f t="shared" si="9"/>
        <v>348.19999999999709</v>
      </c>
    </row>
    <row r="601" spans="1:6" ht="76.5" x14ac:dyDescent="0.2">
      <c r="A601" s="51" t="s">
        <v>1305</v>
      </c>
      <c r="B601" s="52" t="s">
        <v>440</v>
      </c>
      <c r="C601" s="53" t="s">
        <v>1306</v>
      </c>
      <c r="D601" s="54">
        <v>13941100</v>
      </c>
      <c r="E601" s="55">
        <v>4038464.93</v>
      </c>
      <c r="F601" s="56">
        <f t="shared" si="9"/>
        <v>9902635.0700000003</v>
      </c>
    </row>
    <row r="602" spans="1:6" ht="38.25" x14ac:dyDescent="0.2">
      <c r="A602" s="51" t="s">
        <v>461</v>
      </c>
      <c r="B602" s="52" t="s">
        <v>440</v>
      </c>
      <c r="C602" s="53" t="s">
        <v>1307</v>
      </c>
      <c r="D602" s="54">
        <v>125000</v>
      </c>
      <c r="E602" s="55">
        <v>34642.32</v>
      </c>
      <c r="F602" s="56">
        <f t="shared" si="9"/>
        <v>90357.68</v>
      </c>
    </row>
    <row r="603" spans="1:6" ht="38.25" x14ac:dyDescent="0.2">
      <c r="A603" s="51" t="s">
        <v>1232</v>
      </c>
      <c r="B603" s="52" t="s">
        <v>440</v>
      </c>
      <c r="C603" s="53" t="s">
        <v>1308</v>
      </c>
      <c r="D603" s="54">
        <v>13816100</v>
      </c>
      <c r="E603" s="55">
        <v>4003822.61</v>
      </c>
      <c r="F603" s="56">
        <f t="shared" si="9"/>
        <v>9812277.3900000006</v>
      </c>
    </row>
    <row r="604" spans="1:6" ht="178.5" x14ac:dyDescent="0.2">
      <c r="A604" s="57" t="s">
        <v>1309</v>
      </c>
      <c r="B604" s="52" t="s">
        <v>440</v>
      </c>
      <c r="C604" s="53" t="s">
        <v>1310</v>
      </c>
      <c r="D604" s="54">
        <v>13825500</v>
      </c>
      <c r="E604" s="55">
        <v>1647606.14</v>
      </c>
      <c r="F604" s="56">
        <f t="shared" si="9"/>
        <v>12177893.859999999</v>
      </c>
    </row>
    <row r="605" spans="1:6" ht="38.25" x14ac:dyDescent="0.2">
      <c r="A605" s="51" t="s">
        <v>461</v>
      </c>
      <c r="B605" s="52" t="s">
        <v>440</v>
      </c>
      <c r="C605" s="53" t="s">
        <v>1311</v>
      </c>
      <c r="D605" s="54">
        <v>65000</v>
      </c>
      <c r="E605" s="55">
        <v>17202.330000000002</v>
      </c>
      <c r="F605" s="56">
        <f t="shared" si="9"/>
        <v>47797.67</v>
      </c>
    </row>
    <row r="606" spans="1:6" ht="38.25" x14ac:dyDescent="0.2">
      <c r="A606" s="51" t="s">
        <v>1232</v>
      </c>
      <c r="B606" s="52" t="s">
        <v>440</v>
      </c>
      <c r="C606" s="53" t="s">
        <v>1312</v>
      </c>
      <c r="D606" s="54">
        <v>11260500</v>
      </c>
      <c r="E606" s="55">
        <v>1380751.64</v>
      </c>
      <c r="F606" s="56">
        <f t="shared" si="9"/>
        <v>9879748.3599999994</v>
      </c>
    </row>
    <row r="607" spans="1:6" ht="25.5" x14ac:dyDescent="0.2">
      <c r="A607" s="51" t="s">
        <v>1244</v>
      </c>
      <c r="B607" s="52" t="s">
        <v>440</v>
      </c>
      <c r="C607" s="53" t="s">
        <v>1313</v>
      </c>
      <c r="D607" s="54">
        <v>2500000</v>
      </c>
      <c r="E607" s="55">
        <v>249652.17</v>
      </c>
      <c r="F607" s="56">
        <f t="shared" si="9"/>
        <v>2250347.83</v>
      </c>
    </row>
    <row r="608" spans="1:6" ht="140.25" x14ac:dyDescent="0.2">
      <c r="A608" s="57" t="s">
        <v>1314</v>
      </c>
      <c r="B608" s="52" t="s">
        <v>440</v>
      </c>
      <c r="C608" s="53" t="s">
        <v>1315</v>
      </c>
      <c r="D608" s="54">
        <v>324500</v>
      </c>
      <c r="E608" s="55">
        <v>28835.74</v>
      </c>
      <c r="F608" s="56">
        <f t="shared" si="9"/>
        <v>295664.26</v>
      </c>
    </row>
    <row r="609" spans="1:6" ht="25.5" x14ac:dyDescent="0.2">
      <c r="A609" s="51" t="s">
        <v>1244</v>
      </c>
      <c r="B609" s="52" t="s">
        <v>440</v>
      </c>
      <c r="C609" s="53" t="s">
        <v>1316</v>
      </c>
      <c r="D609" s="54">
        <v>324500</v>
      </c>
      <c r="E609" s="55">
        <v>28835.74</v>
      </c>
      <c r="F609" s="56">
        <f t="shared" si="9"/>
        <v>295664.26</v>
      </c>
    </row>
    <row r="610" spans="1:6" ht="153" x14ac:dyDescent="0.2">
      <c r="A610" s="57" t="s">
        <v>1317</v>
      </c>
      <c r="B610" s="52" t="s">
        <v>440</v>
      </c>
      <c r="C610" s="53" t="s">
        <v>1318</v>
      </c>
      <c r="D610" s="54">
        <v>257900</v>
      </c>
      <c r="E610" s="55">
        <v>37818.97</v>
      </c>
      <c r="F610" s="56">
        <f t="shared" si="9"/>
        <v>220081.03</v>
      </c>
    </row>
    <row r="611" spans="1:6" ht="38.25" x14ac:dyDescent="0.2">
      <c r="A611" s="51" t="s">
        <v>461</v>
      </c>
      <c r="B611" s="52" t="s">
        <v>440</v>
      </c>
      <c r="C611" s="53" t="s">
        <v>1319</v>
      </c>
      <c r="D611" s="54">
        <v>1600</v>
      </c>
      <c r="E611" s="55">
        <v>381.14</v>
      </c>
      <c r="F611" s="56">
        <f t="shared" si="9"/>
        <v>1218.8600000000001</v>
      </c>
    </row>
    <row r="612" spans="1:6" ht="38.25" x14ac:dyDescent="0.2">
      <c r="A612" s="51" t="s">
        <v>1232</v>
      </c>
      <c r="B612" s="52" t="s">
        <v>440</v>
      </c>
      <c r="C612" s="53" t="s">
        <v>1320</v>
      </c>
      <c r="D612" s="54">
        <v>217800</v>
      </c>
      <c r="E612" s="55">
        <v>33743.08</v>
      </c>
      <c r="F612" s="56">
        <f t="shared" si="9"/>
        <v>184056.91999999998</v>
      </c>
    </row>
    <row r="613" spans="1:6" ht="25.5" x14ac:dyDescent="0.2">
      <c r="A613" s="51" t="s">
        <v>1244</v>
      </c>
      <c r="B613" s="52" t="s">
        <v>440</v>
      </c>
      <c r="C613" s="53" t="s">
        <v>1321</v>
      </c>
      <c r="D613" s="54">
        <v>38500</v>
      </c>
      <c r="E613" s="55">
        <v>3694.75</v>
      </c>
      <c r="F613" s="56">
        <f t="shared" si="9"/>
        <v>34805.25</v>
      </c>
    </row>
    <row r="614" spans="1:6" ht="178.5" x14ac:dyDescent="0.2">
      <c r="A614" s="57" t="s">
        <v>1322</v>
      </c>
      <c r="B614" s="52" t="s">
        <v>440</v>
      </c>
      <c r="C614" s="53" t="s">
        <v>1323</v>
      </c>
      <c r="D614" s="54">
        <v>6523000</v>
      </c>
      <c r="E614" s="55">
        <v>642851.86</v>
      </c>
      <c r="F614" s="56">
        <f t="shared" si="9"/>
        <v>5880148.1399999997</v>
      </c>
    </row>
    <row r="615" spans="1:6" ht="38.25" x14ac:dyDescent="0.2">
      <c r="A615" s="51" t="s">
        <v>461</v>
      </c>
      <c r="B615" s="52" t="s">
        <v>440</v>
      </c>
      <c r="C615" s="53" t="s">
        <v>1324</v>
      </c>
      <c r="D615" s="54">
        <v>19500</v>
      </c>
      <c r="E615" s="55">
        <v>6310.65</v>
      </c>
      <c r="F615" s="56">
        <f t="shared" si="9"/>
        <v>13189.35</v>
      </c>
    </row>
    <row r="616" spans="1:6" ht="38.25" x14ac:dyDescent="0.2">
      <c r="A616" s="51" t="s">
        <v>1232</v>
      </c>
      <c r="B616" s="52" t="s">
        <v>440</v>
      </c>
      <c r="C616" s="53" t="s">
        <v>1325</v>
      </c>
      <c r="D616" s="54">
        <v>5453500</v>
      </c>
      <c r="E616" s="55">
        <v>536444.06000000006</v>
      </c>
      <c r="F616" s="56">
        <f t="shared" si="9"/>
        <v>4917055.9399999995</v>
      </c>
    </row>
    <row r="617" spans="1:6" ht="25.5" x14ac:dyDescent="0.2">
      <c r="A617" s="51" t="s">
        <v>1244</v>
      </c>
      <c r="B617" s="52" t="s">
        <v>440</v>
      </c>
      <c r="C617" s="53" t="s">
        <v>1326</v>
      </c>
      <c r="D617" s="54">
        <v>1050000</v>
      </c>
      <c r="E617" s="55">
        <v>100097.15</v>
      </c>
      <c r="F617" s="56">
        <f t="shared" si="9"/>
        <v>949902.85</v>
      </c>
    </row>
    <row r="618" spans="1:6" ht="102" x14ac:dyDescent="0.2">
      <c r="A618" s="57" t="s">
        <v>1327</v>
      </c>
      <c r="B618" s="52" t="s">
        <v>440</v>
      </c>
      <c r="C618" s="53" t="s">
        <v>1328</v>
      </c>
      <c r="D618" s="54">
        <v>29910900</v>
      </c>
      <c r="E618" s="55">
        <v>12798016.6</v>
      </c>
      <c r="F618" s="56">
        <f t="shared" si="9"/>
        <v>17112883.399999999</v>
      </c>
    </row>
    <row r="619" spans="1:6" ht="38.25" x14ac:dyDescent="0.2">
      <c r="A619" s="51" t="s">
        <v>461</v>
      </c>
      <c r="B619" s="52" t="s">
        <v>440</v>
      </c>
      <c r="C619" s="53" t="s">
        <v>1329</v>
      </c>
      <c r="D619" s="54">
        <v>350900</v>
      </c>
      <c r="E619" s="55">
        <v>84746.53</v>
      </c>
      <c r="F619" s="56">
        <f t="shared" si="9"/>
        <v>266153.46999999997</v>
      </c>
    </row>
    <row r="620" spans="1:6" ht="38.25" x14ac:dyDescent="0.2">
      <c r="A620" s="51" t="s">
        <v>1232</v>
      </c>
      <c r="B620" s="52" t="s">
        <v>440</v>
      </c>
      <c r="C620" s="53" t="s">
        <v>1330</v>
      </c>
      <c r="D620" s="54">
        <v>29560000</v>
      </c>
      <c r="E620" s="55">
        <v>12713270.07</v>
      </c>
      <c r="F620" s="56">
        <f t="shared" si="9"/>
        <v>16846729.93</v>
      </c>
    </row>
    <row r="621" spans="1:6" ht="102" x14ac:dyDescent="0.2">
      <c r="A621" s="57" t="s">
        <v>1331</v>
      </c>
      <c r="B621" s="52" t="s">
        <v>440</v>
      </c>
      <c r="C621" s="53" t="s">
        <v>1332</v>
      </c>
      <c r="D621" s="54">
        <v>10047300</v>
      </c>
      <c r="E621" s="55">
        <v>4806605.63</v>
      </c>
      <c r="F621" s="56">
        <f t="shared" si="9"/>
        <v>5240694.37</v>
      </c>
    </row>
    <row r="622" spans="1:6" ht="38.25" x14ac:dyDescent="0.2">
      <c r="A622" s="51" t="s">
        <v>461</v>
      </c>
      <c r="B622" s="52" t="s">
        <v>440</v>
      </c>
      <c r="C622" s="53" t="s">
        <v>1333</v>
      </c>
      <c r="D622" s="54">
        <v>90000</v>
      </c>
      <c r="E622" s="55">
        <v>30901.75</v>
      </c>
      <c r="F622" s="56">
        <f t="shared" si="9"/>
        <v>59098.25</v>
      </c>
    </row>
    <row r="623" spans="1:6" ht="38.25" x14ac:dyDescent="0.2">
      <c r="A623" s="51" t="s">
        <v>1232</v>
      </c>
      <c r="B623" s="52" t="s">
        <v>440</v>
      </c>
      <c r="C623" s="53" t="s">
        <v>1334</v>
      </c>
      <c r="D623" s="54">
        <v>9957300</v>
      </c>
      <c r="E623" s="55">
        <v>4775703.88</v>
      </c>
      <c r="F623" s="56">
        <f t="shared" si="9"/>
        <v>5181596.12</v>
      </c>
    </row>
    <row r="624" spans="1:6" ht="76.5" x14ac:dyDescent="0.2">
      <c r="A624" s="51" t="s">
        <v>1335</v>
      </c>
      <c r="B624" s="52" t="s">
        <v>440</v>
      </c>
      <c r="C624" s="53" t="s">
        <v>1336</v>
      </c>
      <c r="D624" s="54">
        <v>420000</v>
      </c>
      <c r="E624" s="55">
        <v>140363.76</v>
      </c>
      <c r="F624" s="56">
        <f t="shared" si="9"/>
        <v>279636.24</v>
      </c>
    </row>
    <row r="625" spans="1:6" ht="38.25" x14ac:dyDescent="0.2">
      <c r="A625" s="51" t="s">
        <v>461</v>
      </c>
      <c r="B625" s="52" t="s">
        <v>440</v>
      </c>
      <c r="C625" s="53" t="s">
        <v>1337</v>
      </c>
      <c r="D625" s="54">
        <v>2800</v>
      </c>
      <c r="E625" s="55">
        <v>1275.8800000000001</v>
      </c>
      <c r="F625" s="56">
        <f t="shared" si="9"/>
        <v>1524.12</v>
      </c>
    </row>
    <row r="626" spans="1:6" ht="38.25" x14ac:dyDescent="0.2">
      <c r="A626" s="51" t="s">
        <v>1232</v>
      </c>
      <c r="B626" s="52" t="s">
        <v>440</v>
      </c>
      <c r="C626" s="53" t="s">
        <v>1338</v>
      </c>
      <c r="D626" s="54">
        <v>417200</v>
      </c>
      <c r="E626" s="55">
        <v>139087.88</v>
      </c>
      <c r="F626" s="56">
        <f t="shared" si="9"/>
        <v>278112.12</v>
      </c>
    </row>
    <row r="627" spans="1:6" ht="25.5" x14ac:dyDescent="0.2">
      <c r="A627" s="51" t="s">
        <v>892</v>
      </c>
      <c r="B627" s="52" t="s">
        <v>440</v>
      </c>
      <c r="C627" s="53" t="s">
        <v>1339</v>
      </c>
      <c r="D627" s="54">
        <v>3900</v>
      </c>
      <c r="E627" s="55" t="s">
        <v>44</v>
      </c>
      <c r="F627" s="56">
        <f t="shared" si="9"/>
        <v>3900</v>
      </c>
    </row>
    <row r="628" spans="1:6" ht="38.25" x14ac:dyDescent="0.2">
      <c r="A628" s="51" t="s">
        <v>1340</v>
      </c>
      <c r="B628" s="52" t="s">
        <v>440</v>
      </c>
      <c r="C628" s="53" t="s">
        <v>1341</v>
      </c>
      <c r="D628" s="54">
        <v>3900</v>
      </c>
      <c r="E628" s="55" t="s">
        <v>44</v>
      </c>
      <c r="F628" s="56">
        <f t="shared" si="9"/>
        <v>3900</v>
      </c>
    </row>
    <row r="629" spans="1:6" ht="153" x14ac:dyDescent="0.2">
      <c r="A629" s="57" t="s">
        <v>1342</v>
      </c>
      <c r="B629" s="52" t="s">
        <v>440</v>
      </c>
      <c r="C629" s="53" t="s">
        <v>1343</v>
      </c>
      <c r="D629" s="54">
        <v>3900</v>
      </c>
      <c r="E629" s="55" t="s">
        <v>44</v>
      </c>
      <c r="F629" s="56">
        <f t="shared" si="9"/>
        <v>3900</v>
      </c>
    </row>
    <row r="630" spans="1:6" ht="38.25" x14ac:dyDescent="0.2">
      <c r="A630" s="51" t="s">
        <v>461</v>
      </c>
      <c r="B630" s="52" t="s">
        <v>440</v>
      </c>
      <c r="C630" s="53" t="s">
        <v>1344</v>
      </c>
      <c r="D630" s="54">
        <v>100</v>
      </c>
      <c r="E630" s="55" t="s">
        <v>44</v>
      </c>
      <c r="F630" s="56">
        <f t="shared" si="9"/>
        <v>100</v>
      </c>
    </row>
    <row r="631" spans="1:6" ht="38.25" x14ac:dyDescent="0.2">
      <c r="A631" s="51" t="s">
        <v>1232</v>
      </c>
      <c r="B631" s="52" t="s">
        <v>440</v>
      </c>
      <c r="C631" s="53" t="s">
        <v>1345</v>
      </c>
      <c r="D631" s="54">
        <v>3800</v>
      </c>
      <c r="E631" s="55" t="s">
        <v>44</v>
      </c>
      <c r="F631" s="56">
        <f t="shared" si="9"/>
        <v>3800</v>
      </c>
    </row>
    <row r="632" spans="1:6" ht="12.75" x14ac:dyDescent="0.2">
      <c r="A632" s="51" t="s">
        <v>924</v>
      </c>
      <c r="B632" s="52" t="s">
        <v>440</v>
      </c>
      <c r="C632" s="53" t="s">
        <v>1346</v>
      </c>
      <c r="D632" s="54">
        <v>164001500</v>
      </c>
      <c r="E632" s="55">
        <v>43403539.310000002</v>
      </c>
      <c r="F632" s="56">
        <f t="shared" si="9"/>
        <v>120597960.69</v>
      </c>
    </row>
    <row r="633" spans="1:6" ht="25.5" x14ac:dyDescent="0.2">
      <c r="A633" s="51" t="s">
        <v>1188</v>
      </c>
      <c r="B633" s="52" t="s">
        <v>440</v>
      </c>
      <c r="C633" s="53" t="s">
        <v>1347</v>
      </c>
      <c r="D633" s="54">
        <v>164001500</v>
      </c>
      <c r="E633" s="55">
        <v>43403539.310000002</v>
      </c>
      <c r="F633" s="56">
        <f t="shared" si="9"/>
        <v>120597960.69</v>
      </c>
    </row>
    <row r="634" spans="1:6" ht="38.25" x14ac:dyDescent="0.2">
      <c r="A634" s="51" t="s">
        <v>1190</v>
      </c>
      <c r="B634" s="52" t="s">
        <v>440</v>
      </c>
      <c r="C634" s="53" t="s">
        <v>1348</v>
      </c>
      <c r="D634" s="54">
        <v>164001500</v>
      </c>
      <c r="E634" s="55">
        <v>43403539.310000002</v>
      </c>
      <c r="F634" s="56">
        <f t="shared" si="9"/>
        <v>120597960.69</v>
      </c>
    </row>
    <row r="635" spans="1:6" ht="165.75" x14ac:dyDescent="0.2">
      <c r="A635" s="57" t="s">
        <v>1349</v>
      </c>
      <c r="B635" s="52" t="s">
        <v>440</v>
      </c>
      <c r="C635" s="53" t="s">
        <v>1350</v>
      </c>
      <c r="D635" s="54">
        <v>311200</v>
      </c>
      <c r="E635" s="55" t="s">
        <v>44</v>
      </c>
      <c r="F635" s="56">
        <f t="shared" si="9"/>
        <v>311200</v>
      </c>
    </row>
    <row r="636" spans="1:6" ht="38.25" x14ac:dyDescent="0.2">
      <c r="A636" s="51" t="s">
        <v>1232</v>
      </c>
      <c r="B636" s="52" t="s">
        <v>440</v>
      </c>
      <c r="C636" s="53" t="s">
        <v>1351</v>
      </c>
      <c r="D636" s="54">
        <v>311200</v>
      </c>
      <c r="E636" s="55" t="s">
        <v>44</v>
      </c>
      <c r="F636" s="56">
        <f t="shared" si="9"/>
        <v>311200</v>
      </c>
    </row>
    <row r="637" spans="1:6" ht="191.25" x14ac:dyDescent="0.2">
      <c r="A637" s="57" t="s">
        <v>1352</v>
      </c>
      <c r="B637" s="52" t="s">
        <v>440</v>
      </c>
      <c r="C637" s="53" t="s">
        <v>1353</v>
      </c>
      <c r="D637" s="54">
        <v>34124800</v>
      </c>
      <c r="E637" s="55">
        <v>8882263.5299999993</v>
      </c>
      <c r="F637" s="56">
        <f t="shared" si="9"/>
        <v>25242536.469999999</v>
      </c>
    </row>
    <row r="638" spans="1:6" ht="38.25" x14ac:dyDescent="0.2">
      <c r="A638" s="51" t="s">
        <v>461</v>
      </c>
      <c r="B638" s="52" t="s">
        <v>440</v>
      </c>
      <c r="C638" s="53" t="s">
        <v>1354</v>
      </c>
      <c r="D638" s="54">
        <v>3000</v>
      </c>
      <c r="E638" s="55" t="s">
        <v>44</v>
      </c>
      <c r="F638" s="56">
        <f t="shared" si="9"/>
        <v>3000</v>
      </c>
    </row>
    <row r="639" spans="1:6" ht="38.25" x14ac:dyDescent="0.2">
      <c r="A639" s="51" t="s">
        <v>1232</v>
      </c>
      <c r="B639" s="52" t="s">
        <v>440</v>
      </c>
      <c r="C639" s="53" t="s">
        <v>1355</v>
      </c>
      <c r="D639" s="54">
        <v>34121800</v>
      </c>
      <c r="E639" s="55">
        <v>8882263.5299999993</v>
      </c>
      <c r="F639" s="56">
        <f t="shared" si="9"/>
        <v>25239536.469999999</v>
      </c>
    </row>
    <row r="640" spans="1:6" ht="102" x14ac:dyDescent="0.2">
      <c r="A640" s="57" t="s">
        <v>1356</v>
      </c>
      <c r="B640" s="52" t="s">
        <v>440</v>
      </c>
      <c r="C640" s="53" t="s">
        <v>1357</v>
      </c>
      <c r="D640" s="54">
        <v>22212000</v>
      </c>
      <c r="E640" s="55">
        <v>3298146.64</v>
      </c>
      <c r="F640" s="56">
        <f t="shared" si="9"/>
        <v>18913853.359999999</v>
      </c>
    </row>
    <row r="641" spans="1:6" ht="38.25" x14ac:dyDescent="0.2">
      <c r="A641" s="51" t="s">
        <v>461</v>
      </c>
      <c r="B641" s="52" t="s">
        <v>440</v>
      </c>
      <c r="C641" s="53" t="s">
        <v>1358</v>
      </c>
      <c r="D641" s="54">
        <v>115000</v>
      </c>
      <c r="E641" s="55">
        <v>31379.83</v>
      </c>
      <c r="F641" s="56">
        <f t="shared" si="9"/>
        <v>83620.17</v>
      </c>
    </row>
    <row r="642" spans="1:6" ht="38.25" x14ac:dyDescent="0.2">
      <c r="A642" s="51" t="s">
        <v>1232</v>
      </c>
      <c r="B642" s="52" t="s">
        <v>440</v>
      </c>
      <c r="C642" s="53" t="s">
        <v>1359</v>
      </c>
      <c r="D642" s="54">
        <v>22097000</v>
      </c>
      <c r="E642" s="55">
        <v>3266766.81</v>
      </c>
      <c r="F642" s="56">
        <f t="shared" si="9"/>
        <v>18830233.190000001</v>
      </c>
    </row>
    <row r="643" spans="1:6" ht="89.25" x14ac:dyDescent="0.2">
      <c r="A643" s="51" t="s">
        <v>1360</v>
      </c>
      <c r="B643" s="52" t="s">
        <v>440</v>
      </c>
      <c r="C643" s="53" t="s">
        <v>1361</v>
      </c>
      <c r="D643" s="54">
        <v>23409200</v>
      </c>
      <c r="E643" s="55">
        <v>8592299.2799999993</v>
      </c>
      <c r="F643" s="56">
        <f t="shared" si="9"/>
        <v>14816900.720000001</v>
      </c>
    </row>
    <row r="644" spans="1:6" ht="38.25" x14ac:dyDescent="0.2">
      <c r="A644" s="51" t="s">
        <v>461</v>
      </c>
      <c r="B644" s="52" t="s">
        <v>440</v>
      </c>
      <c r="C644" s="53" t="s">
        <v>1362</v>
      </c>
      <c r="D644" s="54">
        <v>20000</v>
      </c>
      <c r="E644" s="55">
        <v>7614.88</v>
      </c>
      <c r="F644" s="56">
        <f t="shared" si="9"/>
        <v>12385.119999999999</v>
      </c>
    </row>
    <row r="645" spans="1:6" ht="38.25" x14ac:dyDescent="0.2">
      <c r="A645" s="51" t="s">
        <v>1232</v>
      </c>
      <c r="B645" s="52" t="s">
        <v>440</v>
      </c>
      <c r="C645" s="53" t="s">
        <v>1363</v>
      </c>
      <c r="D645" s="54">
        <v>23389200</v>
      </c>
      <c r="E645" s="55">
        <v>8584684.4000000004</v>
      </c>
      <c r="F645" s="56">
        <f t="shared" si="9"/>
        <v>14804515.6</v>
      </c>
    </row>
    <row r="646" spans="1:6" ht="114.75" x14ac:dyDescent="0.2">
      <c r="A646" s="57" t="s">
        <v>1364</v>
      </c>
      <c r="B646" s="52" t="s">
        <v>440</v>
      </c>
      <c r="C646" s="53" t="s">
        <v>1365</v>
      </c>
      <c r="D646" s="54">
        <v>34390900</v>
      </c>
      <c r="E646" s="55">
        <v>10438056.359999999</v>
      </c>
      <c r="F646" s="56">
        <f t="shared" si="9"/>
        <v>23952843.640000001</v>
      </c>
    </row>
    <row r="647" spans="1:6" ht="38.25" x14ac:dyDescent="0.2">
      <c r="A647" s="51" t="s">
        <v>1232</v>
      </c>
      <c r="B647" s="52" t="s">
        <v>440</v>
      </c>
      <c r="C647" s="53" t="s">
        <v>1366</v>
      </c>
      <c r="D647" s="54">
        <v>34390900</v>
      </c>
      <c r="E647" s="55">
        <v>10438056.359999999</v>
      </c>
      <c r="F647" s="56">
        <f t="shared" si="9"/>
        <v>23952843.640000001</v>
      </c>
    </row>
    <row r="648" spans="1:6" ht="89.25" x14ac:dyDescent="0.2">
      <c r="A648" s="57" t="s">
        <v>1367</v>
      </c>
      <c r="B648" s="52" t="s">
        <v>440</v>
      </c>
      <c r="C648" s="53" t="s">
        <v>1368</v>
      </c>
      <c r="D648" s="54">
        <v>34546300</v>
      </c>
      <c r="E648" s="55">
        <v>7278901.6200000001</v>
      </c>
      <c r="F648" s="56">
        <f t="shared" si="9"/>
        <v>27267398.379999999</v>
      </c>
    </row>
    <row r="649" spans="1:6" ht="38.25" x14ac:dyDescent="0.2">
      <c r="A649" s="51" t="s">
        <v>1232</v>
      </c>
      <c r="B649" s="52" t="s">
        <v>440</v>
      </c>
      <c r="C649" s="53" t="s">
        <v>1369</v>
      </c>
      <c r="D649" s="54">
        <v>34546300</v>
      </c>
      <c r="E649" s="55">
        <v>7278901.6200000001</v>
      </c>
      <c r="F649" s="56">
        <f t="shared" si="9"/>
        <v>27267398.379999999</v>
      </c>
    </row>
    <row r="650" spans="1:6" ht="102" x14ac:dyDescent="0.2">
      <c r="A650" s="57" t="s">
        <v>1370</v>
      </c>
      <c r="B650" s="52" t="s">
        <v>440</v>
      </c>
      <c r="C650" s="53" t="s">
        <v>1371</v>
      </c>
      <c r="D650" s="54">
        <v>5086200</v>
      </c>
      <c r="E650" s="55">
        <v>1928625.46</v>
      </c>
      <c r="F650" s="56">
        <f t="shared" si="9"/>
        <v>3157574.54</v>
      </c>
    </row>
    <row r="651" spans="1:6" ht="38.25" x14ac:dyDescent="0.2">
      <c r="A651" s="51" t="s">
        <v>461</v>
      </c>
      <c r="B651" s="52" t="s">
        <v>440</v>
      </c>
      <c r="C651" s="53" t="s">
        <v>1372</v>
      </c>
      <c r="D651" s="54">
        <v>48100</v>
      </c>
      <c r="E651" s="55">
        <v>18195.46</v>
      </c>
      <c r="F651" s="56">
        <f t="shared" si="9"/>
        <v>29904.54</v>
      </c>
    </row>
    <row r="652" spans="1:6" ht="38.25" x14ac:dyDescent="0.2">
      <c r="A652" s="51" t="s">
        <v>1232</v>
      </c>
      <c r="B652" s="52" t="s">
        <v>440</v>
      </c>
      <c r="C652" s="53" t="s">
        <v>1373</v>
      </c>
      <c r="D652" s="54">
        <v>5038100</v>
      </c>
      <c r="E652" s="55">
        <v>1910430</v>
      </c>
      <c r="F652" s="56">
        <f t="shared" si="9"/>
        <v>3127670</v>
      </c>
    </row>
    <row r="653" spans="1:6" ht="127.5" x14ac:dyDescent="0.2">
      <c r="A653" s="57" t="s">
        <v>1374</v>
      </c>
      <c r="B653" s="52" t="s">
        <v>440</v>
      </c>
      <c r="C653" s="53" t="s">
        <v>1375</v>
      </c>
      <c r="D653" s="54">
        <v>9239200</v>
      </c>
      <c r="E653" s="55">
        <v>2866197.68</v>
      </c>
      <c r="F653" s="56">
        <f t="shared" si="9"/>
        <v>6373002.3200000003</v>
      </c>
    </row>
    <row r="654" spans="1:6" ht="38.25" x14ac:dyDescent="0.2">
      <c r="A654" s="51" t="s">
        <v>461</v>
      </c>
      <c r="B654" s="52" t="s">
        <v>440</v>
      </c>
      <c r="C654" s="53" t="s">
        <v>1376</v>
      </c>
      <c r="D654" s="54">
        <v>80000</v>
      </c>
      <c r="E654" s="55">
        <v>16086.86</v>
      </c>
      <c r="F654" s="56">
        <f t="shared" si="9"/>
        <v>63913.14</v>
      </c>
    </row>
    <row r="655" spans="1:6" ht="38.25" x14ac:dyDescent="0.2">
      <c r="A655" s="51" t="s">
        <v>1232</v>
      </c>
      <c r="B655" s="52" t="s">
        <v>440</v>
      </c>
      <c r="C655" s="53" t="s">
        <v>1377</v>
      </c>
      <c r="D655" s="54">
        <v>9159200</v>
      </c>
      <c r="E655" s="55">
        <v>2850110.82</v>
      </c>
      <c r="F655" s="56">
        <f t="shared" ref="F655:F676" si="10">IF(OR(D655="-",IF(E655="-",0,E655)&gt;=IF(D655="-",0,D655)),"-",IF(D655="-",0,D655)-IF(E655="-",0,E655))</f>
        <v>6309089.1799999997</v>
      </c>
    </row>
    <row r="656" spans="1:6" ht="127.5" x14ac:dyDescent="0.2">
      <c r="A656" s="57" t="s">
        <v>1378</v>
      </c>
      <c r="B656" s="52" t="s">
        <v>440</v>
      </c>
      <c r="C656" s="53" t="s">
        <v>1379</v>
      </c>
      <c r="D656" s="54">
        <v>165800</v>
      </c>
      <c r="E656" s="55">
        <v>49634.67</v>
      </c>
      <c r="F656" s="56">
        <f t="shared" si="10"/>
        <v>116165.33</v>
      </c>
    </row>
    <row r="657" spans="1:6" ht="38.25" x14ac:dyDescent="0.2">
      <c r="A657" s="51" t="s">
        <v>461</v>
      </c>
      <c r="B657" s="52" t="s">
        <v>440</v>
      </c>
      <c r="C657" s="53" t="s">
        <v>1380</v>
      </c>
      <c r="D657" s="54">
        <v>400</v>
      </c>
      <c r="E657" s="55">
        <v>289.67</v>
      </c>
      <c r="F657" s="56">
        <f t="shared" si="10"/>
        <v>110.32999999999998</v>
      </c>
    </row>
    <row r="658" spans="1:6" ht="38.25" x14ac:dyDescent="0.2">
      <c r="A658" s="51" t="s">
        <v>1232</v>
      </c>
      <c r="B658" s="52" t="s">
        <v>440</v>
      </c>
      <c r="C658" s="53" t="s">
        <v>1381</v>
      </c>
      <c r="D658" s="54">
        <v>165400</v>
      </c>
      <c r="E658" s="55">
        <v>49345</v>
      </c>
      <c r="F658" s="56">
        <f t="shared" si="10"/>
        <v>116055</v>
      </c>
    </row>
    <row r="659" spans="1:6" ht="191.25" x14ac:dyDescent="0.2">
      <c r="A659" s="57" t="s">
        <v>1382</v>
      </c>
      <c r="B659" s="52" t="s">
        <v>440</v>
      </c>
      <c r="C659" s="53" t="s">
        <v>1383</v>
      </c>
      <c r="D659" s="54">
        <v>515900</v>
      </c>
      <c r="E659" s="55">
        <v>69414.070000000007</v>
      </c>
      <c r="F659" s="56">
        <f t="shared" si="10"/>
        <v>446485.93</v>
      </c>
    </row>
    <row r="660" spans="1:6" ht="38.25" x14ac:dyDescent="0.2">
      <c r="A660" s="51" t="s">
        <v>461</v>
      </c>
      <c r="B660" s="52" t="s">
        <v>440</v>
      </c>
      <c r="C660" s="53" t="s">
        <v>1384</v>
      </c>
      <c r="D660" s="54">
        <v>515900</v>
      </c>
      <c r="E660" s="55">
        <v>69414.070000000007</v>
      </c>
      <c r="F660" s="56">
        <f t="shared" si="10"/>
        <v>446485.93</v>
      </c>
    </row>
    <row r="661" spans="1:6" ht="12.75" x14ac:dyDescent="0.2">
      <c r="A661" s="51" t="s">
        <v>936</v>
      </c>
      <c r="B661" s="52" t="s">
        <v>440</v>
      </c>
      <c r="C661" s="53" t="s">
        <v>1385</v>
      </c>
      <c r="D661" s="54">
        <v>11202400</v>
      </c>
      <c r="E661" s="55">
        <v>1870111.22</v>
      </c>
      <c r="F661" s="56">
        <f t="shared" si="10"/>
        <v>9332288.7799999993</v>
      </c>
    </row>
    <row r="662" spans="1:6" ht="25.5" x14ac:dyDescent="0.2">
      <c r="A662" s="51" t="s">
        <v>1188</v>
      </c>
      <c r="B662" s="52" t="s">
        <v>440</v>
      </c>
      <c r="C662" s="53" t="s">
        <v>1386</v>
      </c>
      <c r="D662" s="54">
        <v>11202400</v>
      </c>
      <c r="E662" s="55">
        <v>1870111.22</v>
      </c>
      <c r="F662" s="56">
        <f t="shared" si="10"/>
        <v>9332288.7799999993</v>
      </c>
    </row>
    <row r="663" spans="1:6" ht="25.5" x14ac:dyDescent="0.2">
      <c r="A663" s="51" t="s">
        <v>1251</v>
      </c>
      <c r="B663" s="52" t="s">
        <v>440</v>
      </c>
      <c r="C663" s="53" t="s">
        <v>1387</v>
      </c>
      <c r="D663" s="54">
        <v>11202400</v>
      </c>
      <c r="E663" s="55">
        <v>1870111.22</v>
      </c>
      <c r="F663" s="56">
        <f t="shared" si="10"/>
        <v>9332288.7799999993</v>
      </c>
    </row>
    <row r="664" spans="1:6" ht="76.5" x14ac:dyDescent="0.2">
      <c r="A664" s="51" t="s">
        <v>1388</v>
      </c>
      <c r="B664" s="52" t="s">
        <v>440</v>
      </c>
      <c r="C664" s="53" t="s">
        <v>1389</v>
      </c>
      <c r="D664" s="54">
        <v>303500</v>
      </c>
      <c r="E664" s="55">
        <v>187320.64</v>
      </c>
      <c r="F664" s="56">
        <f t="shared" si="10"/>
        <v>116179.35999999999</v>
      </c>
    </row>
    <row r="665" spans="1:6" ht="25.5" x14ac:dyDescent="0.2">
      <c r="A665" s="51" t="s">
        <v>453</v>
      </c>
      <c r="B665" s="52" t="s">
        <v>440</v>
      </c>
      <c r="C665" s="53" t="s">
        <v>1390</v>
      </c>
      <c r="D665" s="54">
        <v>100000</v>
      </c>
      <c r="E665" s="55">
        <v>15311.55</v>
      </c>
      <c r="F665" s="56">
        <f t="shared" si="10"/>
        <v>84688.45</v>
      </c>
    </row>
    <row r="666" spans="1:6" ht="38.25" x14ac:dyDescent="0.2">
      <c r="A666" s="51" t="s">
        <v>455</v>
      </c>
      <c r="B666" s="52" t="s">
        <v>440</v>
      </c>
      <c r="C666" s="53" t="s">
        <v>1391</v>
      </c>
      <c r="D666" s="54">
        <v>128800</v>
      </c>
      <c r="E666" s="55">
        <v>128780</v>
      </c>
      <c r="F666" s="56">
        <f t="shared" si="10"/>
        <v>20</v>
      </c>
    </row>
    <row r="667" spans="1:6" ht="51" x14ac:dyDescent="0.2">
      <c r="A667" s="51" t="s">
        <v>457</v>
      </c>
      <c r="B667" s="52" t="s">
        <v>440</v>
      </c>
      <c r="C667" s="53" t="s">
        <v>1392</v>
      </c>
      <c r="D667" s="54">
        <v>74700</v>
      </c>
      <c r="E667" s="55">
        <v>43229.09</v>
      </c>
      <c r="F667" s="56">
        <f t="shared" si="10"/>
        <v>31470.910000000003</v>
      </c>
    </row>
    <row r="668" spans="1:6" ht="76.5" x14ac:dyDescent="0.2">
      <c r="A668" s="51" t="s">
        <v>1393</v>
      </c>
      <c r="B668" s="52" t="s">
        <v>440</v>
      </c>
      <c r="C668" s="53" t="s">
        <v>1394</v>
      </c>
      <c r="D668" s="54">
        <v>399500</v>
      </c>
      <c r="E668" s="55">
        <v>90104.46</v>
      </c>
      <c r="F668" s="56">
        <f t="shared" si="10"/>
        <v>309395.53999999998</v>
      </c>
    </row>
    <row r="669" spans="1:6" ht="38.25" x14ac:dyDescent="0.2">
      <c r="A669" s="51" t="s">
        <v>461</v>
      </c>
      <c r="B669" s="52" t="s">
        <v>440</v>
      </c>
      <c r="C669" s="53" t="s">
        <v>1395</v>
      </c>
      <c r="D669" s="54">
        <v>399500</v>
      </c>
      <c r="E669" s="55">
        <v>90104.46</v>
      </c>
      <c r="F669" s="56">
        <f t="shared" si="10"/>
        <v>309395.53999999998</v>
      </c>
    </row>
    <row r="670" spans="1:6" ht="102" x14ac:dyDescent="0.2">
      <c r="A670" s="57" t="s">
        <v>1396</v>
      </c>
      <c r="B670" s="52" t="s">
        <v>440</v>
      </c>
      <c r="C670" s="53" t="s">
        <v>1397</v>
      </c>
      <c r="D670" s="54">
        <v>10499400</v>
      </c>
      <c r="E670" s="55">
        <v>1592686.12</v>
      </c>
      <c r="F670" s="56">
        <f t="shared" si="10"/>
        <v>8906713.879999999</v>
      </c>
    </row>
    <row r="671" spans="1:6" ht="25.5" x14ac:dyDescent="0.2">
      <c r="A671" s="51" t="s">
        <v>453</v>
      </c>
      <c r="B671" s="52" t="s">
        <v>440</v>
      </c>
      <c r="C671" s="53" t="s">
        <v>1398</v>
      </c>
      <c r="D671" s="54">
        <v>6950700</v>
      </c>
      <c r="E671" s="55">
        <v>1084331.82</v>
      </c>
      <c r="F671" s="56">
        <f t="shared" si="10"/>
        <v>5866368.1799999997</v>
      </c>
    </row>
    <row r="672" spans="1:6" ht="38.25" x14ac:dyDescent="0.2">
      <c r="A672" s="51" t="s">
        <v>455</v>
      </c>
      <c r="B672" s="52" t="s">
        <v>440</v>
      </c>
      <c r="C672" s="53" t="s">
        <v>1399</v>
      </c>
      <c r="D672" s="54">
        <v>742600</v>
      </c>
      <c r="E672" s="55">
        <v>100</v>
      </c>
      <c r="F672" s="56">
        <f t="shared" si="10"/>
        <v>742500</v>
      </c>
    </row>
    <row r="673" spans="1:6" ht="51" x14ac:dyDescent="0.2">
      <c r="A673" s="51" t="s">
        <v>457</v>
      </c>
      <c r="B673" s="52" t="s">
        <v>440</v>
      </c>
      <c r="C673" s="53" t="s">
        <v>1400</v>
      </c>
      <c r="D673" s="54">
        <v>2199600</v>
      </c>
      <c r="E673" s="55">
        <v>266294.42</v>
      </c>
      <c r="F673" s="56">
        <f t="shared" si="10"/>
        <v>1933305.58</v>
      </c>
    </row>
    <row r="674" spans="1:6" ht="38.25" x14ac:dyDescent="0.2">
      <c r="A674" s="51" t="s">
        <v>461</v>
      </c>
      <c r="B674" s="52" t="s">
        <v>440</v>
      </c>
      <c r="C674" s="53" t="s">
        <v>1401</v>
      </c>
      <c r="D674" s="54">
        <v>596500</v>
      </c>
      <c r="E674" s="55">
        <v>241959.88</v>
      </c>
      <c r="F674" s="56">
        <f t="shared" si="10"/>
        <v>354540.12</v>
      </c>
    </row>
    <row r="675" spans="1:6" ht="12.75" x14ac:dyDescent="0.2">
      <c r="A675" s="51" t="s">
        <v>586</v>
      </c>
      <c r="B675" s="52" t="s">
        <v>440</v>
      </c>
      <c r="C675" s="53" t="s">
        <v>1402</v>
      </c>
      <c r="D675" s="54">
        <v>2500</v>
      </c>
      <c r="E675" s="55" t="s">
        <v>44</v>
      </c>
      <c r="F675" s="56">
        <f t="shared" si="10"/>
        <v>2500</v>
      </c>
    </row>
    <row r="676" spans="1:6" ht="13.5" thickBot="1" x14ac:dyDescent="0.25">
      <c r="A676" s="51" t="s">
        <v>588</v>
      </c>
      <c r="B676" s="52" t="s">
        <v>440</v>
      </c>
      <c r="C676" s="53" t="s">
        <v>1403</v>
      </c>
      <c r="D676" s="54">
        <v>7500</v>
      </c>
      <c r="E676" s="55" t="s">
        <v>44</v>
      </c>
      <c r="F676" s="56">
        <f t="shared" si="10"/>
        <v>7500</v>
      </c>
    </row>
    <row r="677" spans="1:6" ht="26.25" thickBot="1" x14ac:dyDescent="0.25">
      <c r="A677" s="58" t="s">
        <v>1404</v>
      </c>
      <c r="B677" s="59" t="s">
        <v>1405</v>
      </c>
      <c r="C677" s="60" t="s">
        <v>441</v>
      </c>
      <c r="D677" s="61">
        <v>-19754322.190000001</v>
      </c>
      <c r="E677" s="61">
        <v>-1806699.3</v>
      </c>
      <c r="F677" s="62" t="s">
        <v>1406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abSelected="1" workbookViewId="0">
      <selection activeCell="F12" sqref="F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1407</v>
      </c>
      <c r="B1" s="127"/>
      <c r="C1" s="127"/>
      <c r="D1" s="127"/>
      <c r="E1" s="127"/>
      <c r="F1" s="127"/>
    </row>
    <row r="2" spans="1:6" ht="13.15" customHeight="1" x14ac:dyDescent="0.25">
      <c r="A2" s="102" t="s">
        <v>1408</v>
      </c>
      <c r="B2" s="102"/>
      <c r="C2" s="102"/>
      <c r="D2" s="102"/>
      <c r="E2" s="102"/>
      <c r="F2" s="102"/>
    </row>
    <row r="3" spans="1:6" ht="9" customHeight="1" x14ac:dyDescent="0.2">
      <c r="A3" s="5"/>
      <c r="B3" s="33"/>
      <c r="C3" s="28"/>
      <c r="D3" s="10"/>
      <c r="E3" s="10"/>
      <c r="F3" s="28"/>
    </row>
    <row r="4" spans="1:6" ht="13.9" customHeight="1" x14ac:dyDescent="0.2">
      <c r="A4" s="113" t="s">
        <v>21</v>
      </c>
      <c r="B4" s="107" t="s">
        <v>22</v>
      </c>
      <c r="C4" s="119" t="s">
        <v>1409</v>
      </c>
      <c r="D4" s="110" t="s">
        <v>24</v>
      </c>
      <c r="E4" s="110" t="s">
        <v>25</v>
      </c>
      <c r="F4" s="116" t="s">
        <v>26</v>
      </c>
    </row>
    <row r="5" spans="1:6" ht="4.9000000000000004" customHeight="1" x14ac:dyDescent="0.2">
      <c r="A5" s="114"/>
      <c r="B5" s="108"/>
      <c r="C5" s="120"/>
      <c r="D5" s="111"/>
      <c r="E5" s="111"/>
      <c r="F5" s="117"/>
    </row>
    <row r="6" spans="1:6" ht="6" customHeight="1" x14ac:dyDescent="0.2">
      <c r="A6" s="114"/>
      <c r="B6" s="108"/>
      <c r="C6" s="120"/>
      <c r="D6" s="111"/>
      <c r="E6" s="111"/>
      <c r="F6" s="117"/>
    </row>
    <row r="7" spans="1:6" ht="4.9000000000000004" customHeight="1" x14ac:dyDescent="0.2">
      <c r="A7" s="114"/>
      <c r="B7" s="108"/>
      <c r="C7" s="120"/>
      <c r="D7" s="111"/>
      <c r="E7" s="111"/>
      <c r="F7" s="117"/>
    </row>
    <row r="8" spans="1:6" ht="6" customHeight="1" x14ac:dyDescent="0.2">
      <c r="A8" s="114"/>
      <c r="B8" s="108"/>
      <c r="C8" s="120"/>
      <c r="D8" s="111"/>
      <c r="E8" s="111"/>
      <c r="F8" s="117"/>
    </row>
    <row r="9" spans="1:6" ht="6" customHeight="1" x14ac:dyDescent="0.2">
      <c r="A9" s="114"/>
      <c r="B9" s="108"/>
      <c r="C9" s="120"/>
      <c r="D9" s="111"/>
      <c r="E9" s="111"/>
      <c r="F9" s="117"/>
    </row>
    <row r="10" spans="1:6" ht="18" customHeight="1" x14ac:dyDescent="0.2">
      <c r="A10" s="115"/>
      <c r="B10" s="109"/>
      <c r="C10" s="128"/>
      <c r="D10" s="112"/>
      <c r="E10" s="112"/>
      <c r="F10" s="118"/>
    </row>
    <row r="11" spans="1:6" ht="13.5" customHeight="1" thickBot="1" x14ac:dyDescent="0.25">
      <c r="A11" s="19">
        <v>1</v>
      </c>
      <c r="B11" s="20">
        <v>2</v>
      </c>
      <c r="C11" s="21">
        <v>3</v>
      </c>
      <c r="D11" s="22" t="s">
        <v>27</v>
      </c>
      <c r="E11" s="31" t="s">
        <v>28</v>
      </c>
      <c r="F11" s="24" t="s">
        <v>29</v>
      </c>
    </row>
    <row r="12" spans="1:6" ht="25.5" x14ac:dyDescent="0.2">
      <c r="A12" s="81" t="s">
        <v>1410</v>
      </c>
      <c r="B12" s="76" t="s">
        <v>1411</v>
      </c>
      <c r="C12" s="82" t="s">
        <v>441</v>
      </c>
      <c r="D12" s="78">
        <f>D14+D26</f>
        <v>19754322.190000057</v>
      </c>
      <c r="E12" s="78">
        <f>E14+E26</f>
        <v>1806699.3000000119</v>
      </c>
      <c r="F12" s="83" t="s">
        <v>441</v>
      </c>
    </row>
    <row r="13" spans="1:6" x14ac:dyDescent="0.2">
      <c r="A13" s="84" t="s">
        <v>33</v>
      </c>
      <c r="B13" s="85"/>
      <c r="C13" s="86"/>
      <c r="D13" s="87"/>
      <c r="E13" s="87"/>
      <c r="F13" s="88"/>
    </row>
    <row r="14" spans="1:6" ht="25.5" x14ac:dyDescent="0.2">
      <c r="A14" s="40" t="s">
        <v>1412</v>
      </c>
      <c r="B14" s="89" t="s">
        <v>1413</v>
      </c>
      <c r="C14" s="90" t="s">
        <v>441</v>
      </c>
      <c r="D14" s="43">
        <f>D17+D22+D25+D19</f>
        <v>11466700</v>
      </c>
      <c r="E14" s="43">
        <f>E17+E22+E25+E19</f>
        <v>-500000</v>
      </c>
      <c r="F14" s="45">
        <f>D14-E14</f>
        <v>11966700</v>
      </c>
    </row>
    <row r="15" spans="1:6" x14ac:dyDescent="0.2">
      <c r="A15" s="84" t="s">
        <v>1414</v>
      </c>
      <c r="B15" s="85"/>
      <c r="C15" s="86"/>
      <c r="D15" s="87"/>
      <c r="E15" s="87"/>
      <c r="F15" s="91"/>
    </row>
    <row r="16" spans="1:6" ht="25.5" x14ac:dyDescent="0.2">
      <c r="A16" s="92" t="s">
        <v>1415</v>
      </c>
      <c r="B16" s="93" t="s">
        <v>1413</v>
      </c>
      <c r="C16" s="93" t="s">
        <v>1416</v>
      </c>
      <c r="D16" s="54">
        <f>D17</f>
        <v>15470800</v>
      </c>
      <c r="E16" s="54">
        <f>E17</f>
        <v>0</v>
      </c>
      <c r="F16" s="91">
        <f>D16-E16</f>
        <v>15470800</v>
      </c>
    </row>
    <row r="17" spans="1:6" ht="38.25" x14ac:dyDescent="0.2">
      <c r="A17" s="69" t="s">
        <v>1419</v>
      </c>
      <c r="B17" s="70" t="s">
        <v>1413</v>
      </c>
      <c r="C17" s="94" t="s">
        <v>1420</v>
      </c>
      <c r="D17" s="72">
        <v>15470800</v>
      </c>
      <c r="E17" s="72">
        <v>0</v>
      </c>
      <c r="F17" s="95">
        <f>D17-E17</f>
        <v>15470800</v>
      </c>
    </row>
    <row r="18" spans="1:6" ht="24.75" customHeight="1" x14ac:dyDescent="0.2">
      <c r="A18" s="96" t="s">
        <v>1417</v>
      </c>
      <c r="B18" s="70" t="s">
        <v>1413</v>
      </c>
      <c r="C18" s="93" t="s">
        <v>1418</v>
      </c>
      <c r="D18" s="72">
        <f>D19</f>
        <v>-4004100</v>
      </c>
      <c r="E18" s="72">
        <f>E19</f>
        <v>-500000</v>
      </c>
      <c r="F18" s="95">
        <f>D18-E18</f>
        <v>-3504100</v>
      </c>
    </row>
    <row r="19" spans="1:6" ht="38.25" x14ac:dyDescent="0.2">
      <c r="A19" s="97" t="s">
        <v>1421</v>
      </c>
      <c r="B19" s="70" t="s">
        <v>1413</v>
      </c>
      <c r="C19" s="94" t="s">
        <v>1422</v>
      </c>
      <c r="D19" s="72">
        <v>-4004100</v>
      </c>
      <c r="E19" s="72">
        <v>-500000</v>
      </c>
      <c r="F19" s="95">
        <f>D19-E19</f>
        <v>-3504100</v>
      </c>
    </row>
    <row r="20" spans="1:6" ht="25.5" x14ac:dyDescent="0.2">
      <c r="A20" s="98" t="s">
        <v>1423</v>
      </c>
      <c r="B20" s="63" t="s">
        <v>1413</v>
      </c>
      <c r="C20" s="93" t="s">
        <v>1424</v>
      </c>
      <c r="D20" s="54">
        <v>-3000000</v>
      </c>
      <c r="E20" s="54">
        <f>E21</f>
        <v>0</v>
      </c>
      <c r="F20" s="99">
        <f>D20-E20</f>
        <v>-3000000</v>
      </c>
    </row>
    <row r="21" spans="1:6" ht="38.25" x14ac:dyDescent="0.2">
      <c r="A21" s="98" t="s">
        <v>1466</v>
      </c>
      <c r="B21" s="63" t="s">
        <v>1413</v>
      </c>
      <c r="C21" s="93" t="s">
        <v>1467</v>
      </c>
      <c r="D21" s="54">
        <v>-3000000</v>
      </c>
      <c r="E21" s="54">
        <f>E22</f>
        <v>0</v>
      </c>
      <c r="F21" s="99">
        <f t="shared" ref="F21:F25" si="0">D21-E21</f>
        <v>-3000000</v>
      </c>
    </row>
    <row r="22" spans="1:6" ht="51" x14ac:dyDescent="0.2">
      <c r="A22" s="51" t="s">
        <v>1427</v>
      </c>
      <c r="B22" s="63" t="s">
        <v>1413</v>
      </c>
      <c r="C22" s="93" t="s">
        <v>1428</v>
      </c>
      <c r="D22" s="54">
        <v>-3000000</v>
      </c>
      <c r="E22" s="54">
        <v>0</v>
      </c>
      <c r="F22" s="99">
        <f t="shared" si="0"/>
        <v>-3000000</v>
      </c>
    </row>
    <row r="23" spans="1:6" ht="38.25" x14ac:dyDescent="0.2">
      <c r="A23" s="98" t="s">
        <v>1425</v>
      </c>
      <c r="B23" s="63" t="s">
        <v>1413</v>
      </c>
      <c r="C23" s="93" t="s">
        <v>1426</v>
      </c>
      <c r="D23" s="54">
        <f>D24</f>
        <v>3000000</v>
      </c>
      <c r="E23" s="54">
        <f>E24</f>
        <v>0</v>
      </c>
      <c r="F23" s="99">
        <f t="shared" si="0"/>
        <v>3000000</v>
      </c>
    </row>
    <row r="24" spans="1:6" ht="51" x14ac:dyDescent="0.2">
      <c r="A24" s="98" t="s">
        <v>1468</v>
      </c>
      <c r="B24" s="63" t="s">
        <v>1413</v>
      </c>
      <c r="C24" s="93" t="s">
        <v>1469</v>
      </c>
      <c r="D24" s="54">
        <f>D25</f>
        <v>3000000</v>
      </c>
      <c r="E24" s="54">
        <f>E25</f>
        <v>0</v>
      </c>
      <c r="F24" s="99">
        <f t="shared" si="0"/>
        <v>3000000</v>
      </c>
    </row>
    <row r="25" spans="1:6" ht="63.75" x14ac:dyDescent="0.2">
      <c r="A25" s="51" t="s">
        <v>1429</v>
      </c>
      <c r="B25" s="63" t="s">
        <v>1413</v>
      </c>
      <c r="C25" s="93" t="s">
        <v>1430</v>
      </c>
      <c r="D25" s="54">
        <v>3000000</v>
      </c>
      <c r="E25" s="54">
        <v>0</v>
      </c>
      <c r="F25" s="99">
        <f t="shared" si="0"/>
        <v>3000000</v>
      </c>
    </row>
    <row r="26" spans="1:6" ht="22.5" customHeight="1" x14ac:dyDescent="0.2">
      <c r="A26" s="81" t="s">
        <v>1431</v>
      </c>
      <c r="B26" s="76" t="s">
        <v>1432</v>
      </c>
      <c r="C26" s="82" t="s">
        <v>1470</v>
      </c>
      <c r="D26" s="78">
        <f>D27</f>
        <v>8287622.1900000572</v>
      </c>
      <c r="E26" s="78">
        <f>E27</f>
        <v>2306699.3000000119</v>
      </c>
      <c r="F26" s="83">
        <f>D26-E26</f>
        <v>5980922.8900000453</v>
      </c>
    </row>
    <row r="27" spans="1:6" ht="27.75" customHeight="1" x14ac:dyDescent="0.2">
      <c r="A27" s="100" t="s">
        <v>1471</v>
      </c>
      <c r="B27" s="63" t="s">
        <v>1433</v>
      </c>
      <c r="C27" s="93" t="s">
        <v>1472</v>
      </c>
      <c r="D27" s="54">
        <f>D28+D32</f>
        <v>8287622.1900000572</v>
      </c>
      <c r="E27" s="54">
        <f>E28+E32</f>
        <v>2306699.3000000119</v>
      </c>
      <c r="F27" s="56" t="s">
        <v>1406</v>
      </c>
    </row>
    <row r="28" spans="1:6" ht="31.5" customHeight="1" x14ac:dyDescent="0.2">
      <c r="A28" s="100" t="s">
        <v>1473</v>
      </c>
      <c r="B28" s="63" t="s">
        <v>1433</v>
      </c>
      <c r="C28" s="93" t="s">
        <v>1434</v>
      </c>
      <c r="D28" s="54">
        <f t="shared" ref="D28:E29" si="1">D29</f>
        <v>-1301125877.8099999</v>
      </c>
      <c r="E28" s="54">
        <f t="shared" si="1"/>
        <v>-288162717.87</v>
      </c>
      <c r="F28" s="56" t="s">
        <v>1406</v>
      </c>
    </row>
    <row r="29" spans="1:6" ht="28.5" customHeight="1" x14ac:dyDescent="0.2">
      <c r="A29" s="100" t="s">
        <v>1435</v>
      </c>
      <c r="B29" s="63" t="s">
        <v>1433</v>
      </c>
      <c r="C29" s="93" t="s">
        <v>1436</v>
      </c>
      <c r="D29" s="54">
        <f t="shared" si="1"/>
        <v>-1301125877.8099999</v>
      </c>
      <c r="E29" s="54">
        <f t="shared" si="1"/>
        <v>-288162717.87</v>
      </c>
      <c r="F29" s="56" t="s">
        <v>1406</v>
      </c>
    </row>
    <row r="30" spans="1:6" ht="33" customHeight="1" x14ac:dyDescent="0.2">
      <c r="A30" s="100" t="s">
        <v>1474</v>
      </c>
      <c r="B30" s="63" t="s">
        <v>1433</v>
      </c>
      <c r="C30" s="93" t="s">
        <v>1437</v>
      </c>
      <c r="D30" s="54">
        <f>D31</f>
        <v>-1301125877.8099999</v>
      </c>
      <c r="E30" s="54">
        <f>E31</f>
        <v>-288162717.87</v>
      </c>
      <c r="F30" s="56" t="s">
        <v>1406</v>
      </c>
    </row>
    <row r="31" spans="1:6" ht="28.5" customHeight="1" x14ac:dyDescent="0.2">
      <c r="A31" s="51" t="s">
        <v>1438</v>
      </c>
      <c r="B31" s="63" t="s">
        <v>1433</v>
      </c>
      <c r="C31" s="93" t="s">
        <v>1439</v>
      </c>
      <c r="D31" s="54">
        <v>-1301125877.8099999</v>
      </c>
      <c r="E31" s="54">
        <v>-288162717.87</v>
      </c>
      <c r="F31" s="56" t="s">
        <v>1406</v>
      </c>
    </row>
    <row r="32" spans="1:6" ht="22.5" customHeight="1" x14ac:dyDescent="0.2">
      <c r="A32" s="100" t="s">
        <v>1475</v>
      </c>
      <c r="B32" s="63" t="s">
        <v>1440</v>
      </c>
      <c r="C32" s="93" t="s">
        <v>1441</v>
      </c>
      <c r="D32" s="54">
        <f t="shared" ref="D32:E34" si="2">D33</f>
        <v>1309413500</v>
      </c>
      <c r="E32" s="54">
        <f t="shared" si="2"/>
        <v>290469417.17000002</v>
      </c>
      <c r="F32" s="56" t="s">
        <v>1406</v>
      </c>
    </row>
    <row r="33" spans="1:6" ht="31.5" customHeight="1" x14ac:dyDescent="0.2">
      <c r="A33" s="100" t="s">
        <v>1442</v>
      </c>
      <c r="B33" s="63" t="s">
        <v>1440</v>
      </c>
      <c r="C33" s="93" t="s">
        <v>1443</v>
      </c>
      <c r="D33" s="54">
        <f t="shared" si="2"/>
        <v>1309413500</v>
      </c>
      <c r="E33" s="54">
        <f t="shared" si="2"/>
        <v>290469417.17000002</v>
      </c>
      <c r="F33" s="56" t="s">
        <v>1406</v>
      </c>
    </row>
    <row r="34" spans="1:6" ht="30" customHeight="1" x14ac:dyDescent="0.2">
      <c r="A34" s="100" t="s">
        <v>1444</v>
      </c>
      <c r="B34" s="63" t="s">
        <v>1440</v>
      </c>
      <c r="C34" s="93" t="s">
        <v>1445</v>
      </c>
      <c r="D34" s="54">
        <f t="shared" si="2"/>
        <v>1309413500</v>
      </c>
      <c r="E34" s="54">
        <f t="shared" si="2"/>
        <v>290469417.17000002</v>
      </c>
      <c r="F34" s="56" t="s">
        <v>1406</v>
      </c>
    </row>
    <row r="35" spans="1:6" ht="28.5" customHeight="1" x14ac:dyDescent="0.2">
      <c r="A35" s="51" t="s">
        <v>1446</v>
      </c>
      <c r="B35" s="63" t="s">
        <v>1440</v>
      </c>
      <c r="C35" s="93" t="s">
        <v>1447</v>
      </c>
      <c r="D35" s="54">
        <v>1309413500</v>
      </c>
      <c r="E35" s="54">
        <v>290469417.17000002</v>
      </c>
      <c r="F35" s="56" t="s">
        <v>1406</v>
      </c>
    </row>
    <row r="37" spans="1:6" ht="12.75" customHeight="1" x14ac:dyDescent="0.2">
      <c r="A37" t="s">
        <v>1476</v>
      </c>
      <c r="B37" t="s">
        <v>1477</v>
      </c>
      <c r="D37" t="s">
        <v>1478</v>
      </c>
    </row>
    <row r="38" spans="1:6" ht="12.75" customHeight="1" x14ac:dyDescent="0.2">
      <c r="B38" t="s">
        <v>1479</v>
      </c>
      <c r="D38" t="s">
        <v>1480</v>
      </c>
    </row>
    <row r="41" spans="1:6" ht="12.75" customHeight="1" x14ac:dyDescent="0.2">
      <c r="A41" t="s">
        <v>1481</v>
      </c>
      <c r="B41" t="s">
        <v>1482</v>
      </c>
      <c r="D41" t="s">
        <v>1483</v>
      </c>
    </row>
    <row r="42" spans="1:6" ht="12.75" customHeight="1" x14ac:dyDescent="0.2">
      <c r="B42" t="s">
        <v>1479</v>
      </c>
      <c r="D42" t="s">
        <v>1484</v>
      </c>
    </row>
    <row r="44" spans="1:6" ht="12.75" customHeight="1" x14ac:dyDescent="0.2">
      <c r="A44" t="s">
        <v>1485</v>
      </c>
      <c r="B44" t="s">
        <v>1486</v>
      </c>
      <c r="D44" t="s">
        <v>1487</v>
      </c>
    </row>
    <row r="45" spans="1:6" ht="12.75" customHeight="1" x14ac:dyDescent="0.2">
      <c r="B45" t="s">
        <v>1488</v>
      </c>
      <c r="D45" t="s">
        <v>1489</v>
      </c>
    </row>
    <row r="48" spans="1:6" ht="12.75" customHeight="1" x14ac:dyDescent="0.2">
      <c r="A48" s="101" t="s">
        <v>1490</v>
      </c>
    </row>
    <row r="50" spans="1:6" ht="12.75" customHeight="1" x14ac:dyDescent="0.2">
      <c r="A50" s="12"/>
      <c r="D50" s="2"/>
      <c r="E50" s="2"/>
      <c r="F5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7" stopIfTrue="1" operator="equal">
      <formula>0</formula>
    </cfRule>
  </conditionalFormatting>
  <conditionalFormatting sqref="E28:F28 E29:E30">
    <cfRule type="cellIs" priority="1" stopIfTrue="1" operator="equal">
      <formula>0</formula>
    </cfRule>
  </conditionalFormatting>
  <conditionalFormatting sqref="E26:F26">
    <cfRule type="cellIs" priority="2" stopIfTrue="1" operator="equal">
      <formula>0</formula>
    </cfRule>
  </conditionalFormatting>
  <conditionalFormatting sqref="E13:F13 E15:E16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1448</v>
      </c>
      <c r="B1" t="s">
        <v>28</v>
      </c>
    </row>
    <row r="2" spans="1:2" x14ac:dyDescent="0.2">
      <c r="A2" t="s">
        <v>1449</v>
      </c>
      <c r="B2" t="s">
        <v>1450</v>
      </c>
    </row>
    <row r="3" spans="1:2" x14ac:dyDescent="0.2">
      <c r="A3" t="s">
        <v>1451</v>
      </c>
      <c r="B3" t="s">
        <v>5</v>
      </c>
    </row>
    <row r="4" spans="1:2" x14ac:dyDescent="0.2">
      <c r="A4" t="s">
        <v>1452</v>
      </c>
      <c r="B4" t="s">
        <v>1453</v>
      </c>
    </row>
    <row r="5" spans="1:2" x14ac:dyDescent="0.2">
      <c r="A5" t="s">
        <v>1454</v>
      </c>
      <c r="B5" t="s">
        <v>1455</v>
      </c>
    </row>
    <row r="6" spans="1:2" x14ac:dyDescent="0.2">
      <c r="A6" t="s">
        <v>1456</v>
      </c>
      <c r="B6" t="s">
        <v>1457</v>
      </c>
    </row>
    <row r="7" spans="1:2" x14ac:dyDescent="0.2">
      <c r="A7" t="s">
        <v>1458</v>
      </c>
      <c r="B7" t="s">
        <v>1457</v>
      </c>
    </row>
    <row r="8" spans="1:2" x14ac:dyDescent="0.2">
      <c r="A8" t="s">
        <v>1459</v>
      </c>
      <c r="B8" t="s">
        <v>1460</v>
      </c>
    </row>
    <row r="9" spans="1:2" x14ac:dyDescent="0.2">
      <c r="A9" t="s">
        <v>1461</v>
      </c>
      <c r="B9" t="s">
        <v>1462</v>
      </c>
    </row>
    <row r="10" spans="1:2" x14ac:dyDescent="0.2">
      <c r="A10" t="s">
        <v>1463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dc:description>POI HSSF rep:2.50.0.55</dc:description>
  <cp:lastModifiedBy>Оператор</cp:lastModifiedBy>
  <dcterms:created xsi:type="dcterms:W3CDTF">2020-04-07T08:55:53Z</dcterms:created>
  <dcterms:modified xsi:type="dcterms:W3CDTF">2020-04-16T07:31:07Z</dcterms:modified>
</cp:coreProperties>
</file>