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'Приложение'!$A$1:$AE$24</definedName>
  </definedNames>
  <calcPr fullCalcOnLoad="1"/>
</workbook>
</file>

<file path=xl/sharedStrings.xml><?xml version="1.0" encoding="utf-8"?>
<sst xmlns="http://schemas.openxmlformats.org/spreadsheetml/2006/main" count="86" uniqueCount="64">
  <si>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</si>
  <si>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</si>
  <si>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</si>
  <si>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</si>
  <si>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</si>
  <si>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</si>
  <si>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</si>
  <si>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</si>
  <si>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</si>
  <si>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</si>
  <si>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</si>
  <si>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</si>
  <si>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</si>
  <si>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</si>
  <si>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</si>
  <si>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</si>
  <si>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</si>
  <si>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</si>
  <si>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</si>
  <si>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</si>
  <si>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</si>
  <si>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</si>
  <si>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</si>
  <si>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</si>
  <si>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</si>
  <si>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</si>
  <si>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</si>
  <si>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</si>
  <si>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</t>
  </si>
  <si>
    <t>Дополнительное соглашение №1 к Договору о предоставлении бюджетного кредита от 23.12.2015. №23-20/БКд-15</t>
  </si>
  <si>
    <t>23.12.2015</t>
  </si>
  <si>
    <t>№1</t>
  </si>
  <si>
    <t>6118005526</t>
  </si>
  <si>
    <t xml:space="preserve">Администрация Мартыновского района </t>
  </si>
  <si>
    <t>6163030330</t>
  </si>
  <si>
    <t>Минфин РО</t>
  </si>
  <si>
    <t>Для частичного покрытия дефицита бюджета</t>
  </si>
  <si>
    <t>01.12.2018</t>
  </si>
  <si>
    <t>2</t>
  </si>
  <si>
    <t>Кредитный договор</t>
  </si>
  <si>
    <t>6118000454</t>
  </si>
  <si>
    <t>Финансовый отдел Администрации Мартыновского района</t>
  </si>
  <si>
    <t>№01583000050117000001-0241108-01</t>
  </si>
  <si>
    <t>0411006129</t>
  </si>
  <si>
    <t>АКБ «НООСФЕРА» (АО)</t>
  </si>
  <si>
    <t>Для  покрытия дефицита местного бюджета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</si>
  <si>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</si>
  <si>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</si>
  <si>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</si>
  <si>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</si>
  <si>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</si>
  <si>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</si>
  <si>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</si>
  <si>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</si>
  <si>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</si>
  <si>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</si>
  <si>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01.01.2018   по</t>
  </si>
  <si>
    <t>Долговые обязательства на 01.01.2018  (начало отчетного периода)</t>
  </si>
  <si>
    <t>14.11.2017.</t>
  </si>
  <si>
    <t>01.06.2018.</t>
  </si>
  <si>
    <t>Увеличение долговых обязательств на 01.06.2018</t>
  </si>
  <si>
    <t>Уменьшение долговых обязательств на 01.06.2018</t>
  </si>
  <si>
    <t>Долговые обязательства на 01.06.2018 (конец отчетного периода)</t>
  </si>
  <si>
    <t>Муниципальная долговая книга Мартыновского  района за период: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</si>
</sst>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;@"/>
    <numFmt numFmtId="166" formatCode="0.000"/>
    <numFmt numFmtId="167" formatCode="0.0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 applyProtection="1">
      <alignment vertical="center" wrapText="1"/>
      <protection locked="0"/>
    </xf>
    <xf numFmtId="4" fontId="13" fillId="0" borderId="11" xfId="0" applyNumberFormat="1" applyFont="1" applyBorder="1" applyAlignment="1" applyProtection="1">
      <alignment vertical="center" wrapText="1"/>
      <protection locked="0"/>
    </xf>
    <xf numFmtId="4" fontId="15" fillId="0" borderId="11" xfId="0" applyNumberFormat="1" applyFont="1" applyBorder="1" applyAlignment="1">
      <alignment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7" fontId="1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92" zoomScaleNormal="92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9" sqref="L19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3.75390625" style="1" customWidth="1"/>
    <col min="5" max="5" width="8.00390625" style="1" customWidth="1"/>
    <col min="6" max="6" width="11.625" style="1" customWidth="1"/>
    <col min="7" max="7" width="14.25390625" style="1" customWidth="1"/>
    <col min="8" max="8" width="14.125" style="1" customWidth="1"/>
    <col min="9" max="9" width="10.12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14.62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3.25390625" style="1" customWidth="1"/>
    <col min="18" max="18" width="6.12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8" t="s">
        <v>0</v>
      </c>
      <c r="AB1" s="38"/>
      <c r="AC1" s="38"/>
      <c r="AD1" s="38"/>
      <c r="AE1" s="38"/>
    </row>
    <row r="2" spans="1:31" ht="18.75">
      <c r="A2" s="3" t="s">
        <v>1</v>
      </c>
      <c r="B2" s="4" t="s">
        <v>56</v>
      </c>
      <c r="C2" s="5"/>
      <c r="D2" s="6" t="s">
        <v>59</v>
      </c>
      <c r="E2" s="3"/>
      <c r="AA2" s="39"/>
      <c r="AB2" s="39"/>
      <c r="AC2" s="39"/>
      <c r="AD2" s="39"/>
      <c r="AE2" s="39"/>
    </row>
    <row r="3" spans="1:31" ht="12.75">
      <c r="A3" s="7"/>
      <c r="B3" s="8"/>
      <c r="C3" s="8"/>
      <c r="D3" s="9"/>
      <c r="AA3" s="38" t="s">
        <v>2</v>
      </c>
      <c r="AB3" s="38"/>
      <c r="AC3" s="38"/>
      <c r="AD3" s="38"/>
      <c r="AE3" s="38"/>
    </row>
    <row r="4" ht="5.25" customHeight="1"/>
    <row r="5" spans="1:31" ht="65.25" customHeight="1">
      <c r="A5" s="35" t="s">
        <v>3</v>
      </c>
      <c r="B5" s="35" t="s">
        <v>4</v>
      </c>
      <c r="C5" s="10"/>
      <c r="D5" s="35" t="s">
        <v>5</v>
      </c>
      <c r="E5" s="35"/>
      <c r="F5" s="35"/>
      <c r="G5" s="35" t="s">
        <v>6</v>
      </c>
      <c r="H5" s="35"/>
      <c r="I5" s="40" t="s">
        <v>7</v>
      </c>
      <c r="J5" s="40"/>
      <c r="K5" s="35" t="s">
        <v>8</v>
      </c>
      <c r="L5" s="35" t="s">
        <v>9</v>
      </c>
      <c r="M5" s="35" t="s">
        <v>10</v>
      </c>
      <c r="N5" s="37" t="s">
        <v>11</v>
      </c>
      <c r="O5" s="35" t="s">
        <v>12</v>
      </c>
      <c r="P5" s="35" t="s">
        <v>13</v>
      </c>
      <c r="Q5" s="34" t="s">
        <v>57</v>
      </c>
      <c r="R5" s="34"/>
      <c r="S5" s="34"/>
      <c r="T5" s="34" t="s">
        <v>60</v>
      </c>
      <c r="U5" s="34"/>
      <c r="V5" s="34"/>
      <c r="W5" s="34" t="s">
        <v>61</v>
      </c>
      <c r="X5" s="34"/>
      <c r="Y5" s="34"/>
      <c r="Z5" s="34" t="s">
        <v>62</v>
      </c>
      <c r="AA5" s="34"/>
      <c r="AB5" s="34"/>
      <c r="AC5" s="35" t="s">
        <v>14</v>
      </c>
      <c r="AD5" s="35"/>
      <c r="AE5" s="36">
        <v>43252</v>
      </c>
    </row>
    <row r="6" spans="1:31" ht="63" customHeight="1">
      <c r="A6" s="35"/>
      <c r="B6" s="35"/>
      <c r="C6" s="10"/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35"/>
      <c r="L6" s="35"/>
      <c r="M6" s="35"/>
      <c r="N6" s="37"/>
      <c r="O6" s="35"/>
      <c r="P6" s="35"/>
      <c r="Q6" s="10" t="s">
        <v>22</v>
      </c>
      <c r="R6" s="10" t="s">
        <v>23</v>
      </c>
      <c r="S6" s="10" t="s">
        <v>24</v>
      </c>
      <c r="T6" s="10" t="s">
        <v>22</v>
      </c>
      <c r="U6" s="10" t="s">
        <v>23</v>
      </c>
      <c r="V6" s="10" t="s">
        <v>24</v>
      </c>
      <c r="W6" s="10" t="s">
        <v>22</v>
      </c>
      <c r="X6" s="10" t="s">
        <v>23</v>
      </c>
      <c r="Y6" s="10" t="s">
        <v>24</v>
      </c>
      <c r="Z6" s="10" t="s">
        <v>22</v>
      </c>
      <c r="AA6" s="10" t="s">
        <v>23</v>
      </c>
      <c r="AB6" s="10" t="s">
        <v>24</v>
      </c>
      <c r="AC6" s="10" t="s">
        <v>22</v>
      </c>
      <c r="AD6" s="10" t="s">
        <v>23</v>
      </c>
      <c r="AE6" s="35"/>
    </row>
    <row r="7" spans="1:31" ht="12.75">
      <c r="A7" s="11">
        <v>1</v>
      </c>
      <c r="B7" s="11">
        <f>A7+1</f>
        <v>2</v>
      </c>
      <c r="C7" s="11"/>
      <c r="D7" s="11">
        <f>B7+1</f>
        <v>3</v>
      </c>
      <c r="E7" s="11">
        <f aca="true" t="shared" si="0" ref="E7:AE7">D7+1</f>
        <v>4</v>
      </c>
      <c r="F7" s="11">
        <f t="shared" si="0"/>
        <v>5</v>
      </c>
      <c r="G7" s="11">
        <f t="shared" si="0"/>
        <v>6</v>
      </c>
      <c r="H7" s="11">
        <f t="shared" si="0"/>
        <v>7</v>
      </c>
      <c r="I7" s="11">
        <f t="shared" si="0"/>
        <v>8</v>
      </c>
      <c r="J7" s="11">
        <f t="shared" si="0"/>
        <v>9</v>
      </c>
      <c r="K7" s="11">
        <f t="shared" si="0"/>
        <v>10</v>
      </c>
      <c r="L7" s="11">
        <f t="shared" si="0"/>
        <v>11</v>
      </c>
      <c r="M7" s="11">
        <f t="shared" si="0"/>
        <v>12</v>
      </c>
      <c r="N7" s="11">
        <f t="shared" si="0"/>
        <v>13</v>
      </c>
      <c r="O7" s="11">
        <f t="shared" si="0"/>
        <v>14</v>
      </c>
      <c r="P7" s="11">
        <f t="shared" si="0"/>
        <v>15</v>
      </c>
      <c r="Q7" s="11">
        <f t="shared" si="0"/>
        <v>16</v>
      </c>
      <c r="R7" s="11">
        <f t="shared" si="0"/>
        <v>17</v>
      </c>
      <c r="S7" s="11">
        <f t="shared" si="0"/>
        <v>18</v>
      </c>
      <c r="T7" s="11">
        <f t="shared" si="0"/>
        <v>19</v>
      </c>
      <c r="U7" s="11">
        <f t="shared" si="0"/>
        <v>20</v>
      </c>
      <c r="V7" s="11">
        <f t="shared" si="0"/>
        <v>21</v>
      </c>
      <c r="W7" s="11">
        <f t="shared" si="0"/>
        <v>22</v>
      </c>
      <c r="X7" s="11">
        <f t="shared" si="0"/>
        <v>23</v>
      </c>
      <c r="Y7" s="11">
        <f t="shared" si="0"/>
        <v>24</v>
      </c>
      <c r="Z7" s="11">
        <f t="shared" si="0"/>
        <v>25</v>
      </c>
      <c r="AA7" s="11">
        <f t="shared" si="0"/>
        <v>26</v>
      </c>
      <c r="AB7" s="11">
        <f t="shared" si="0"/>
        <v>27</v>
      </c>
      <c r="AC7" s="11">
        <f t="shared" si="0"/>
        <v>28</v>
      </c>
      <c r="AD7" s="11">
        <f t="shared" si="0"/>
        <v>29</v>
      </c>
      <c r="AE7" s="11">
        <f t="shared" si="0"/>
        <v>30</v>
      </c>
    </row>
    <row r="8" spans="1:31" s="22" customFormat="1" ht="62.25" customHeight="1">
      <c r="A8" s="18"/>
      <c r="B8" s="19" t="s">
        <v>25</v>
      </c>
      <c r="C8" s="19"/>
      <c r="D8" s="20" t="s">
        <v>26</v>
      </c>
      <c r="E8" s="20" t="s">
        <v>26</v>
      </c>
      <c r="F8" s="20" t="s">
        <v>26</v>
      </c>
      <c r="G8" s="20" t="s">
        <v>26</v>
      </c>
      <c r="H8" s="20" t="s">
        <v>26</v>
      </c>
      <c r="I8" s="20" t="s">
        <v>26</v>
      </c>
      <c r="J8" s="20" t="s">
        <v>26</v>
      </c>
      <c r="K8" s="20" t="s">
        <v>26</v>
      </c>
      <c r="L8" s="20" t="s">
        <v>26</v>
      </c>
      <c r="M8" s="21">
        <f>SUM(M10:M11)</f>
        <v>51136800</v>
      </c>
      <c r="N8" s="20" t="s">
        <v>26</v>
      </c>
      <c r="O8" s="20" t="s">
        <v>26</v>
      </c>
      <c r="P8" s="20" t="s">
        <v>26</v>
      </c>
      <c r="Q8" s="21">
        <f>SUM(Q10:Q11)</f>
        <v>12633200</v>
      </c>
      <c r="R8" s="21">
        <f>SUM(R10:R10)</f>
        <v>0</v>
      </c>
      <c r="S8" s="21">
        <f>SUM(S10:S10)</f>
        <v>0</v>
      </c>
      <c r="T8" s="21">
        <f>SUM(T10:T11)</f>
        <v>0</v>
      </c>
      <c r="U8" s="21">
        <f>SUM(U10:U11)</f>
        <v>189120.93000000002</v>
      </c>
      <c r="V8" s="21">
        <f>SUM(V10:V11)</f>
        <v>0</v>
      </c>
      <c r="W8" s="21">
        <f>SUM(W10:W11)</f>
        <v>3500000</v>
      </c>
      <c r="X8" s="21">
        <f>SUM(X10:X11)</f>
        <v>189120.93000000002</v>
      </c>
      <c r="Y8" s="21">
        <f>SUM(Y10:Y10)</f>
        <v>0</v>
      </c>
      <c r="Z8" s="21">
        <f>SUM(Z10:Z11)</f>
        <v>9133200</v>
      </c>
      <c r="AA8" s="21">
        <f>SUM(AA10:AA10)</f>
        <v>0</v>
      </c>
      <c r="AB8" s="21">
        <f>SUM(AB10:AB10)</f>
        <v>0</v>
      </c>
      <c r="AC8" s="21">
        <f>SUM(AC10:AC10)</f>
        <v>0</v>
      </c>
      <c r="AD8" s="21">
        <f>SUM(AD10:AD10)</f>
        <v>0</v>
      </c>
      <c r="AE8" s="21">
        <f>SUM(AE10:AE11)</f>
        <v>9133200</v>
      </c>
    </row>
    <row r="9" spans="1:31" s="22" customFormat="1" ht="15">
      <c r="A9" s="18"/>
      <c r="B9" s="23" t="s">
        <v>27</v>
      </c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2" customFormat="1" ht="94.5" customHeight="1">
      <c r="A10" s="24">
        <v>1</v>
      </c>
      <c r="B10" s="25" t="s">
        <v>28</v>
      </c>
      <c r="C10" s="25"/>
      <c r="D10" s="25" t="s">
        <v>29</v>
      </c>
      <c r="E10" s="25" t="s">
        <v>30</v>
      </c>
      <c r="F10" s="25" t="s">
        <v>31</v>
      </c>
      <c r="G10" s="25" t="s">
        <v>32</v>
      </c>
      <c r="H10" s="25" t="s">
        <v>33</v>
      </c>
      <c r="I10" s="25" t="s">
        <v>34</v>
      </c>
      <c r="J10" s="26" t="s">
        <v>35</v>
      </c>
      <c r="K10" s="25" t="s">
        <v>36</v>
      </c>
      <c r="L10" s="27">
        <v>0.1</v>
      </c>
      <c r="M10" s="28">
        <v>33799200</v>
      </c>
      <c r="N10" s="25" t="s">
        <v>37</v>
      </c>
      <c r="O10" s="25"/>
      <c r="P10" s="25"/>
      <c r="Q10" s="29">
        <v>5633200</v>
      </c>
      <c r="R10" s="29">
        <v>0</v>
      </c>
      <c r="S10" s="29">
        <v>0</v>
      </c>
      <c r="T10" s="29">
        <v>0</v>
      </c>
      <c r="U10" s="30">
        <v>1389.01</v>
      </c>
      <c r="V10" s="30">
        <v>0</v>
      </c>
      <c r="W10" s="30">
        <v>0</v>
      </c>
      <c r="X10" s="30">
        <v>1389.01</v>
      </c>
      <c r="Y10" s="30">
        <v>0</v>
      </c>
      <c r="Z10" s="29">
        <f>Q10-W10</f>
        <v>5633200</v>
      </c>
      <c r="AA10" s="31">
        <v>0</v>
      </c>
      <c r="AB10" s="31">
        <v>0</v>
      </c>
      <c r="AC10" s="29">
        <v>0</v>
      </c>
      <c r="AD10" s="29">
        <v>0</v>
      </c>
      <c r="AE10" s="29">
        <f>Q10-W10</f>
        <v>5633200</v>
      </c>
    </row>
    <row r="11" spans="1:31" s="22" customFormat="1" ht="49.5" customHeight="1">
      <c r="A11" s="18">
        <v>4</v>
      </c>
      <c r="B11" s="25" t="s">
        <v>38</v>
      </c>
      <c r="C11" s="25"/>
      <c r="D11" s="26" t="s">
        <v>39</v>
      </c>
      <c r="E11" s="32" t="s">
        <v>58</v>
      </c>
      <c r="F11" s="26" t="s">
        <v>42</v>
      </c>
      <c r="G11" s="25" t="s">
        <v>40</v>
      </c>
      <c r="H11" s="26" t="s">
        <v>41</v>
      </c>
      <c r="I11" s="25" t="s">
        <v>43</v>
      </c>
      <c r="J11" s="26" t="s">
        <v>44</v>
      </c>
      <c r="K11" s="25" t="s">
        <v>45</v>
      </c>
      <c r="L11" s="33">
        <v>9.42536</v>
      </c>
      <c r="M11" s="28">
        <v>17337600</v>
      </c>
      <c r="N11" s="32">
        <v>43434</v>
      </c>
      <c r="O11" s="25"/>
      <c r="P11" s="25"/>
      <c r="Q11" s="31">
        <v>7000000</v>
      </c>
      <c r="R11" s="31">
        <v>0</v>
      </c>
      <c r="S11" s="31">
        <v>0</v>
      </c>
      <c r="T11" s="31">
        <v>0</v>
      </c>
      <c r="U11" s="31">
        <v>187731.92</v>
      </c>
      <c r="V11" s="31"/>
      <c r="W11" s="31">
        <v>3500000</v>
      </c>
      <c r="X11" s="31">
        <v>187731.92</v>
      </c>
      <c r="Y11" s="31"/>
      <c r="Z11" s="31">
        <v>3500000</v>
      </c>
      <c r="AA11" s="31"/>
      <c r="AB11" s="31"/>
      <c r="AC11" s="31"/>
      <c r="AD11" s="31"/>
      <c r="AE11" s="31">
        <v>3500000</v>
      </c>
    </row>
    <row r="12" ht="15.75">
      <c r="AE12" s="12"/>
    </row>
    <row r="13" ht="12.75">
      <c r="B13" s="1" t="s">
        <v>46</v>
      </c>
    </row>
    <row r="14" spans="2:4" ht="13.5" customHeight="1">
      <c r="B14" s="13" t="s">
        <v>47</v>
      </c>
      <c r="C14" s="13"/>
      <c r="D14" s="14"/>
    </row>
    <row r="15" spans="2:4" ht="14.25" customHeight="1">
      <c r="B15" s="13" t="s">
        <v>48</v>
      </c>
      <c r="C15" s="13"/>
      <c r="D15" s="14"/>
    </row>
    <row r="16" spans="2:4" ht="15.75">
      <c r="B16" s="15" t="s">
        <v>49</v>
      </c>
      <c r="C16" s="15"/>
      <c r="D16" s="16"/>
    </row>
    <row r="18" ht="12.75">
      <c r="A18" s="17" t="s">
        <v>50</v>
      </c>
    </row>
    <row r="19" ht="12.75">
      <c r="A19" s="1" t="s">
        <v>51</v>
      </c>
    </row>
    <row r="20" ht="12.75">
      <c r="A20" s="1" t="s">
        <v>52</v>
      </c>
    </row>
    <row r="21" ht="12.75">
      <c r="A21" s="1" t="s">
        <v>53</v>
      </c>
    </row>
    <row r="22" ht="12.75">
      <c r="A22" s="1" t="s">
        <v>54</v>
      </c>
    </row>
    <row r="23" ht="12.75">
      <c r="A23" s="1" t="s">
        <v>55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2019-02-06T05:43:23Z</cp:lastPrinted>
  <dcterms:modified xsi:type="dcterms:W3CDTF">2019-02-06T05:43:31Z</dcterms:modified>
  <cp:category/>
  <cp:version/>
  <cp:contentType/>
  <cp:contentStatus/>
</cp:coreProperties>
</file>