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ложение" sheetId="1" r:id="rId1"/>
  </sheets>
  <externalReferences>
    <externalReference r:id="rId4"/>
    <externalReference r:id="rId5"/>
  </externalReferences>
  <definedNames>
    <definedName name="_xlnm.Print_Area" localSheetId="0">'Приложение'!$A$1:$AE$28</definedName>
    <definedName name="_xlnm.Print_Titles" localSheetId="0">'Приложение'!$5:$6</definedName>
    <definedName name="Excel_BuiltIn_Database">#REF!</definedName>
    <definedName name="квотчёт">'[2]KVART'!$A$1:$ET$54</definedName>
    <definedName name="МБРР_02Ф">#REF!</definedName>
    <definedName name="МБРРФ">#REF!</definedName>
  </definedNames>
  <calcPr fullCalcOnLoad="1"/>
</workbook>
</file>

<file path=xl/sharedStrings.xml><?xml version="1.0" encoding="utf-8"?>
<sst xmlns="http://schemas.openxmlformats.org/spreadsheetml/2006/main" count="87" uniqueCount="63">
  <si>
    <t>Муниципальная долговая книга Мартыновского  района за период:</t>
  </si>
  <si>
    <t>Приложение к Приказу минфина области от 05.02.2010 № 9</t>
  </si>
  <si>
    <t>с</t>
  </si>
  <si>
    <t>01.01.2017    по</t>
  </si>
  <si>
    <t>"Приложение 2 к Приказу минфина области от 06.03.2008 № 8"</t>
  </si>
  <si>
    <t>№ п/п</t>
  </si>
  <si>
    <r>
      <t xml:space="preserve">Код долгового обязательства муниципалитета </t>
    </r>
    <r>
      <rPr>
        <b/>
        <i/>
        <sz val="10"/>
        <rFont val="Times New Roman"/>
        <family val="1"/>
      </rPr>
      <t>(по справочнику *)</t>
    </r>
  </si>
  <si>
    <t>Реквизиты Договора (Соглашения), обуславливающего возникновение долгового обязательства</t>
  </si>
  <si>
    <t>Информация о заемщике (принципале)</t>
  </si>
  <si>
    <t>Информация о кредиторе</t>
  </si>
  <si>
    <t>Целевое назначение</t>
  </si>
  <si>
    <t>% ставка по данным обязате-льствам</t>
  </si>
  <si>
    <t>Общий объем долгового обязательства по договору (соглашению)</t>
  </si>
  <si>
    <t>Срок исполнения обязательства</t>
  </si>
  <si>
    <t>Сведения о предоставленном обеспечении по долговому обязательству</t>
  </si>
  <si>
    <t>Сведения о принятом обеспечении по мунииципальной гарантии</t>
  </si>
  <si>
    <t>Долговые обязательства на 01.01.2017  (начало отчетного периода)</t>
  </si>
  <si>
    <t xml:space="preserve">Увеличение долговых обязательств на 01.06.2017 </t>
  </si>
  <si>
    <t>Уменьшение долговых обязательств на 01.06.2017</t>
  </si>
  <si>
    <t>Долговые обязательства на 01.06.2017  (конец отчетного периода)</t>
  </si>
  <si>
    <t>из него просроченная задолженность</t>
  </si>
  <si>
    <t>Муниципальный долг на 01.06.2017</t>
  </si>
  <si>
    <t>наименование</t>
  </si>
  <si>
    <t>дата</t>
  </si>
  <si>
    <t>номер</t>
  </si>
  <si>
    <t>ИНН заемщика (принципала)</t>
  </si>
  <si>
    <t>Наименование заемщика (принципала)</t>
  </si>
  <si>
    <t>ИНН кредитора</t>
  </si>
  <si>
    <t>Наименование кредитора</t>
  </si>
  <si>
    <t>осн. долг</t>
  </si>
  <si>
    <t>%</t>
  </si>
  <si>
    <t>штрафы</t>
  </si>
  <si>
    <t>Общая сумма долговых обязательств</t>
  </si>
  <si>
    <t>Х</t>
  </si>
  <si>
    <t>в том числе:</t>
  </si>
  <si>
    <t>1</t>
  </si>
  <si>
    <t>Дополнительное соглашение №1 к Договору о предоставлении бюджетного кредита от 23.12.2015. №23-20/БКд-15</t>
  </si>
  <si>
    <t>23.12.2015</t>
  </si>
  <si>
    <t>№1</t>
  </si>
  <si>
    <t>6118005526</t>
  </si>
  <si>
    <t xml:space="preserve">Администрация Мартыновского района </t>
  </si>
  <si>
    <t>6163030330</t>
  </si>
  <si>
    <t>Минфин РО</t>
  </si>
  <si>
    <t>Для частичного покрытия дефицита бюджета</t>
  </si>
  <si>
    <t>01.12.2018</t>
  </si>
  <si>
    <t>2</t>
  </si>
  <si>
    <t>Кредитный договор</t>
  </si>
  <si>
    <t>22.08.2016</t>
  </si>
  <si>
    <t>№ 0158300005016000001-0241108-02</t>
  </si>
  <si>
    <t>4401116480</t>
  </si>
  <si>
    <t>ПАО «Совкомбанк»</t>
  </si>
  <si>
    <t>14,646</t>
  </si>
  <si>
    <t>30.09.2017</t>
  </si>
  <si>
    <t>Ф.И.О., контактные телефоны:</t>
  </si>
  <si>
    <r>
      <t xml:space="preserve">Руководитель финансового органа  _________________ </t>
    </r>
    <r>
      <rPr>
        <sz val="10"/>
        <rFont val="Times New Roman"/>
        <family val="1"/>
      </rPr>
      <t>Троянова  В.Д.  тел.  (86395) 2-12-97</t>
    </r>
  </si>
  <si>
    <r>
      <t>Главный бухгалтер __________________</t>
    </r>
    <r>
      <rPr>
        <sz val="10"/>
        <rFont val="Times New Roman"/>
        <family val="1"/>
      </rPr>
      <t xml:space="preserve"> Лось В.В.  тел. (86395) 2-10-42 </t>
    </r>
  </si>
  <si>
    <r>
      <t>Исполнитель Филипович А.А.</t>
    </r>
    <r>
      <rPr>
        <sz val="10"/>
        <rFont val="Times New Roman"/>
        <family val="1"/>
      </rPr>
      <t xml:space="preserve"> тел. (86395) 2-19-42</t>
    </r>
  </si>
  <si>
    <t xml:space="preserve"> * Примечание:</t>
  </si>
  <si>
    <t>В справочнике кодов долговых обязательств муниципального образования предусмотрено:</t>
  </si>
  <si>
    <t>1 - бюджетные кредиты от других бюджетов бюджетной системы РФ</t>
  </si>
  <si>
    <t>2 - кредиты кредитных органзаций</t>
  </si>
  <si>
    <t>3 - муниципальные ценные бумаги</t>
  </si>
  <si>
    <t>4 - муниципальные гарантии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</si>
</sst>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#,##0.00"/>
    <numFmt numFmtId="167" formatCode="@"/>
    <numFmt numFmtId="168" formatCode="0.00"/>
    <numFmt numFmtId="169" formatCode="0.0"/>
    <numFmt numFmtId="170" formatCode="DD/MM/YY;@"/>
  </numFmts>
  <fonts count="10">
    <font>
      <sz val="10"/>
      <name val="Arial Cyr"/>
      <family val="2"/>
    </font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i/>
      <sz val="13"/>
      <name val="Times New Roman"/>
      <family val="1"/>
    </font>
    <font>
      <b/>
      <i/>
      <sz val="10"/>
      <name val="Times New Roman"/>
      <family val="1"/>
    </font>
    <font>
      <b/>
      <sz val="13"/>
      <name val="Times New Roman Cyr"/>
      <family val="1"/>
    </font>
    <font>
      <sz val="10"/>
      <name val="Times New Roman"/>
      <family val="1"/>
    </font>
    <font>
      <i/>
      <sz val="13"/>
      <name val="Times New Roman Cyr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left"/>
    </xf>
    <xf numFmtId="164" fontId="2" fillId="0" borderId="0" xfId="0" applyFont="1" applyBorder="1" applyAlignment="1">
      <alignment horizontal="right"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center"/>
    </xf>
    <xf numFmtId="164" fontId="4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164" fontId="5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3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3" fillId="0" borderId="2" xfId="0" applyFont="1" applyBorder="1" applyAlignment="1">
      <alignment wrapText="1"/>
    </xf>
    <xf numFmtId="164" fontId="3" fillId="0" borderId="2" xfId="0" applyFont="1" applyBorder="1" applyAlignment="1">
      <alignment horizontal="center"/>
    </xf>
    <xf numFmtId="166" fontId="3" fillId="0" borderId="2" xfId="0" applyNumberFormat="1" applyFont="1" applyBorder="1" applyAlignment="1">
      <alignment/>
    </xf>
    <xf numFmtId="166" fontId="3" fillId="0" borderId="2" xfId="0" applyNumberFormat="1" applyFont="1" applyBorder="1" applyAlignment="1">
      <alignment/>
    </xf>
    <xf numFmtId="164" fontId="5" fillId="0" borderId="2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2" xfId="0" applyFont="1" applyBorder="1" applyAlignment="1">
      <alignment horizontal="center" vertical="center"/>
    </xf>
    <xf numFmtId="167" fontId="7" fillId="0" borderId="2" xfId="0" applyNumberFormat="1" applyFont="1" applyBorder="1" applyAlignment="1">
      <alignment horizontal="center" vertical="center" wrapText="1"/>
    </xf>
    <xf numFmtId="168" fontId="7" fillId="0" borderId="2" xfId="0" applyNumberFormat="1" applyFont="1" applyBorder="1" applyAlignment="1">
      <alignment horizontal="center" vertical="center" wrapText="1"/>
    </xf>
    <xf numFmtId="169" fontId="7" fillId="0" borderId="2" xfId="0" applyNumberFormat="1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 applyProtection="1">
      <alignment vertical="center" wrapText="1"/>
      <protection locked="0"/>
    </xf>
    <xf numFmtId="166" fontId="3" fillId="0" borderId="2" xfId="0" applyNumberFormat="1" applyFont="1" applyBorder="1" applyAlignment="1">
      <alignment vertical="center" wrapText="1"/>
    </xf>
    <xf numFmtId="164" fontId="3" fillId="0" borderId="0" xfId="0" applyFont="1" applyAlignment="1">
      <alignment/>
    </xf>
    <xf numFmtId="170" fontId="7" fillId="0" borderId="2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5" fillId="0" borderId="0" xfId="0" applyFont="1" applyFill="1" applyBorder="1" applyAlignment="1">
      <alignment horizontal="left" vertical="center"/>
    </xf>
    <xf numFmtId="164" fontId="7" fillId="0" borderId="0" xfId="0" applyFont="1" applyFill="1" applyBorder="1" applyAlignment="1">
      <alignment horizontal="left" vertical="center"/>
    </xf>
    <xf numFmtId="164" fontId="5" fillId="0" borderId="0" xfId="0" applyFont="1" applyAlignment="1">
      <alignment/>
    </xf>
    <xf numFmtId="164" fontId="9" fillId="0" borderId="0" xfId="0" applyFont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Post\&#1052;&#1086;&#1080;%20&#1076;&#1086;&#1082;&#1091;&#1084;&#1077;&#1085;&#1090;&#1099;\&#1044;&#1086;&#1083;&#1075;&#1086;&#1074;&#1072;&#1103;%20&#1082;&#1085;&#1080;&#1075;&#1072;\MBRR\&#1052;&#1041;&#1056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&#1052;&#1086;&#1080;%20&#1076;&#1086;&#1082;&#1091;&#1084;&#1077;&#1085;&#1090;&#1099;\&#1052;&#1091;&#1085;&#1080;&#1094;&#1080;&#1087;&#1072;&#1083;&#1100;&#1085;.&#1076;&#1086;&#1083;&#1075;-2001\2%20&#1082;&#1074;&#1072;&#1088;&#1090;&#1072;&#1083;\KV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БРР"/>
      <sheetName val="МБРР (без 13)"/>
      <sheetName val="МБРР (без 13ф)"/>
      <sheetName val="МБРР (+ 6.5)"/>
      <sheetName val="МБРР (+ 13)"/>
      <sheetName val="МБРР-факт-2001"/>
      <sheetName val="Финансирование"/>
      <sheetName val="Расчёты 97-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VART"/>
      <sheetName val="KVART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tabSelected="1" zoomScale="92" zoomScaleNormal="92" zoomScaleSheetLayoutView="12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X12" sqref="X12"/>
    </sheetView>
  </sheetViews>
  <sheetFormatPr defaultColWidth="16.00390625" defaultRowHeight="12.75"/>
  <cols>
    <col min="1" max="16384" width="15.625" style="1" customWidth="1"/>
  </cols>
  <sheetData>
    <row r="1" spans="1:3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 t="s">
        <v>1</v>
      </c>
      <c r="AB1" s="3"/>
      <c r="AC1" s="3"/>
      <c r="AD1" s="3"/>
      <c r="AE1" s="3"/>
    </row>
    <row r="2" spans="1:31" ht="12.75">
      <c r="A2" s="4" t="s">
        <v>2</v>
      </c>
      <c r="B2" s="5" t="s">
        <v>3</v>
      </c>
      <c r="C2" s="6"/>
      <c r="D2" s="7">
        <v>42887</v>
      </c>
      <c r="E2" s="4"/>
      <c r="AA2" s="8"/>
      <c r="AB2" s="8"/>
      <c r="AC2" s="8"/>
      <c r="AD2" s="8"/>
      <c r="AE2" s="8"/>
    </row>
    <row r="3" spans="1:31" ht="12.75">
      <c r="A3" s="9"/>
      <c r="B3" s="10"/>
      <c r="C3" s="10"/>
      <c r="D3" s="11"/>
      <c r="AA3" s="3" t="s">
        <v>4</v>
      </c>
      <c r="AB3" s="3"/>
      <c r="AC3" s="3"/>
      <c r="AD3" s="3"/>
      <c r="AE3" s="3"/>
    </row>
    <row r="4" ht="5.25" customHeight="1"/>
    <row r="5" spans="1:31" ht="65.25" customHeight="1">
      <c r="A5" s="12" t="s">
        <v>5</v>
      </c>
      <c r="B5" s="12" t="s">
        <v>6</v>
      </c>
      <c r="C5" s="12"/>
      <c r="D5" s="12" t="s">
        <v>7</v>
      </c>
      <c r="E5" s="12"/>
      <c r="F5" s="12"/>
      <c r="G5" s="12" t="s">
        <v>8</v>
      </c>
      <c r="H5" s="12"/>
      <c r="I5" s="12" t="s">
        <v>9</v>
      </c>
      <c r="J5" s="12"/>
      <c r="K5" s="12" t="s">
        <v>10</v>
      </c>
      <c r="L5" s="12" t="s">
        <v>11</v>
      </c>
      <c r="M5" s="12" t="s">
        <v>12</v>
      </c>
      <c r="N5" s="13" t="s">
        <v>13</v>
      </c>
      <c r="O5" s="12" t="s">
        <v>14</v>
      </c>
      <c r="P5" s="12" t="s">
        <v>15</v>
      </c>
      <c r="Q5" s="14" t="s">
        <v>16</v>
      </c>
      <c r="R5" s="14"/>
      <c r="S5" s="14"/>
      <c r="T5" s="14" t="s">
        <v>17</v>
      </c>
      <c r="U5" s="14"/>
      <c r="V5" s="14"/>
      <c r="W5" s="14" t="s">
        <v>18</v>
      </c>
      <c r="X5" s="14"/>
      <c r="Y5" s="14"/>
      <c r="Z5" s="14" t="s">
        <v>19</v>
      </c>
      <c r="AA5" s="14"/>
      <c r="AB5" s="14"/>
      <c r="AC5" s="15" t="s">
        <v>20</v>
      </c>
      <c r="AD5" s="15"/>
      <c r="AE5" s="15" t="s">
        <v>21</v>
      </c>
    </row>
    <row r="6" spans="1:31" ht="63" customHeight="1">
      <c r="A6" s="12"/>
      <c r="B6" s="12"/>
      <c r="C6" s="12"/>
      <c r="D6" s="12" t="s">
        <v>22</v>
      </c>
      <c r="E6" s="12" t="s">
        <v>23</v>
      </c>
      <c r="F6" s="12" t="s">
        <v>24</v>
      </c>
      <c r="G6" s="12" t="s">
        <v>25</v>
      </c>
      <c r="H6" s="12" t="s">
        <v>26</v>
      </c>
      <c r="I6" s="12" t="s">
        <v>27</v>
      </c>
      <c r="J6" s="12" t="s">
        <v>28</v>
      </c>
      <c r="K6" s="12"/>
      <c r="L6" s="12"/>
      <c r="M6" s="12"/>
      <c r="N6" s="13"/>
      <c r="O6" s="12"/>
      <c r="P6" s="12"/>
      <c r="Q6" s="15" t="s">
        <v>29</v>
      </c>
      <c r="R6" s="15" t="s">
        <v>30</v>
      </c>
      <c r="S6" s="15" t="s">
        <v>31</v>
      </c>
      <c r="T6" s="15" t="s">
        <v>29</v>
      </c>
      <c r="U6" s="15" t="s">
        <v>30</v>
      </c>
      <c r="V6" s="15" t="s">
        <v>31</v>
      </c>
      <c r="W6" s="15" t="s">
        <v>29</v>
      </c>
      <c r="X6" s="15" t="s">
        <v>30</v>
      </c>
      <c r="Y6" s="15" t="s">
        <v>31</v>
      </c>
      <c r="Z6" s="15" t="s">
        <v>29</v>
      </c>
      <c r="AA6" s="15" t="s">
        <v>30</v>
      </c>
      <c r="AB6" s="15" t="s">
        <v>31</v>
      </c>
      <c r="AC6" s="15" t="s">
        <v>29</v>
      </c>
      <c r="AD6" s="15" t="s">
        <v>30</v>
      </c>
      <c r="AE6" s="15"/>
    </row>
    <row r="7" spans="1:31" ht="12.75">
      <c r="A7" s="16">
        <v>1</v>
      </c>
      <c r="B7" s="16">
        <f>A7+1</f>
        <v>2</v>
      </c>
      <c r="C7" s="16"/>
      <c r="D7" s="16">
        <f>B7+1</f>
        <v>3</v>
      </c>
      <c r="E7" s="16">
        <f>D7+1</f>
        <v>4</v>
      </c>
      <c r="F7" s="16">
        <f>E7+1</f>
        <v>5</v>
      </c>
      <c r="G7" s="16">
        <f>F7+1</f>
        <v>6</v>
      </c>
      <c r="H7" s="16">
        <f>G7+1</f>
        <v>7</v>
      </c>
      <c r="I7" s="16">
        <f>H7+1</f>
        <v>8</v>
      </c>
      <c r="J7" s="16">
        <f>I7+1</f>
        <v>9</v>
      </c>
      <c r="K7" s="16">
        <f>J7+1</f>
        <v>10</v>
      </c>
      <c r="L7" s="16">
        <f>K7+1</f>
        <v>11</v>
      </c>
      <c r="M7" s="16">
        <f>L7+1</f>
        <v>12</v>
      </c>
      <c r="N7" s="16">
        <f>M7+1</f>
        <v>13</v>
      </c>
      <c r="O7" s="16">
        <f>N7+1</f>
        <v>14</v>
      </c>
      <c r="P7" s="16">
        <f>O7+1</f>
        <v>15</v>
      </c>
      <c r="Q7" s="17">
        <f>P7+1</f>
        <v>16</v>
      </c>
      <c r="R7" s="17">
        <f>Q7+1</f>
        <v>17</v>
      </c>
      <c r="S7" s="17">
        <f>R7+1</f>
        <v>18</v>
      </c>
      <c r="T7" s="17">
        <f>S7+1</f>
        <v>19</v>
      </c>
      <c r="U7" s="17">
        <f>T7+1</f>
        <v>20</v>
      </c>
      <c r="V7" s="17">
        <f>U7+1</f>
        <v>21</v>
      </c>
      <c r="W7" s="17">
        <f>V7+1</f>
        <v>22</v>
      </c>
      <c r="X7" s="17">
        <f>W7+1</f>
        <v>23</v>
      </c>
      <c r="Y7" s="17">
        <f>X7+1</f>
        <v>24</v>
      </c>
      <c r="Z7" s="17">
        <f>Y7+1</f>
        <v>25</v>
      </c>
      <c r="AA7" s="17">
        <f>Z7+1</f>
        <v>26</v>
      </c>
      <c r="AB7" s="17">
        <f>AA7+1</f>
        <v>27</v>
      </c>
      <c r="AC7" s="17">
        <f>AB7+1</f>
        <v>28</v>
      </c>
      <c r="AD7" s="17">
        <f>AC7+1</f>
        <v>29</v>
      </c>
      <c r="AE7" s="17">
        <f>AD7+1</f>
        <v>30</v>
      </c>
    </row>
    <row r="8" spans="1:31" ht="62.25" customHeight="1">
      <c r="A8" s="18"/>
      <c r="B8" s="19" t="s">
        <v>32</v>
      </c>
      <c r="C8" s="19"/>
      <c r="D8" s="20" t="s">
        <v>33</v>
      </c>
      <c r="E8" s="20" t="s">
        <v>33</v>
      </c>
      <c r="F8" s="20" t="s">
        <v>33</v>
      </c>
      <c r="G8" s="20" t="s">
        <v>33</v>
      </c>
      <c r="H8" s="20" t="s">
        <v>33</v>
      </c>
      <c r="I8" s="20" t="s">
        <v>33</v>
      </c>
      <c r="J8" s="20" t="s">
        <v>33</v>
      </c>
      <c r="K8" s="20" t="s">
        <v>33</v>
      </c>
      <c r="L8" s="20" t="s">
        <v>33</v>
      </c>
      <c r="M8" s="21">
        <f>SUM(M10:M15)</f>
        <v>48899200</v>
      </c>
      <c r="N8" s="20" t="s">
        <v>33</v>
      </c>
      <c r="O8" s="20" t="s">
        <v>33</v>
      </c>
      <c r="P8" s="20" t="s">
        <v>33</v>
      </c>
      <c r="Q8" s="22">
        <f>SUM(Q10:Q12)</f>
        <v>15631300</v>
      </c>
      <c r="R8" s="22">
        <f>SUM(R10:R12)</f>
        <v>0</v>
      </c>
      <c r="S8" s="22">
        <f>SUM(S10:S12)</f>
        <v>0</v>
      </c>
      <c r="T8" s="22">
        <f>SUM(T10:T12)</f>
        <v>0</v>
      </c>
      <c r="U8" s="22">
        <f>SUM(U10:U12)</f>
        <v>219774.97999999998</v>
      </c>
      <c r="V8" s="22">
        <f>SUM(V10:V12)</f>
        <v>0</v>
      </c>
      <c r="W8" s="22">
        <f>SUM(W10:W12)</f>
        <v>2000000</v>
      </c>
      <c r="X8" s="22">
        <f>SUM(X10:X12)</f>
        <v>219774.97999999998</v>
      </c>
      <c r="Y8" s="22">
        <f>SUM(Y10:Y12)</f>
        <v>0</v>
      </c>
      <c r="Z8" s="22">
        <f>SUM(Z10:Z12)</f>
        <v>13631300</v>
      </c>
      <c r="AA8" s="22">
        <f>SUM(AA10:AA12)</f>
        <v>0</v>
      </c>
      <c r="AB8" s="22">
        <f>SUM(AB10:AB12)</f>
        <v>0</v>
      </c>
      <c r="AC8" s="22">
        <f>SUM(AC10:AC12)</f>
        <v>0</v>
      </c>
      <c r="AD8" s="22">
        <f>SUM(AD10:AD12)</f>
        <v>0</v>
      </c>
      <c r="AE8" s="22">
        <f>SUM(AE10:AE12)</f>
        <v>13631300</v>
      </c>
    </row>
    <row r="9" spans="1:31" ht="12.75">
      <c r="A9" s="18"/>
      <c r="B9" s="23" t="s">
        <v>34</v>
      </c>
      <c r="C9" s="2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94.5" customHeight="1">
      <c r="A10" s="25">
        <v>4</v>
      </c>
      <c r="B10" s="26" t="s">
        <v>35</v>
      </c>
      <c r="C10" s="26"/>
      <c r="D10" s="26" t="s">
        <v>36</v>
      </c>
      <c r="E10" s="26" t="s">
        <v>37</v>
      </c>
      <c r="F10" s="26" t="s">
        <v>38</v>
      </c>
      <c r="G10" s="26" t="s">
        <v>39</v>
      </c>
      <c r="H10" s="26" t="s">
        <v>40</v>
      </c>
      <c r="I10" s="26" t="s">
        <v>41</v>
      </c>
      <c r="J10" s="27" t="s">
        <v>42</v>
      </c>
      <c r="K10" s="26" t="s">
        <v>43</v>
      </c>
      <c r="L10" s="28">
        <v>0.1</v>
      </c>
      <c r="M10" s="29">
        <v>33799200</v>
      </c>
      <c r="N10" s="26" t="s">
        <v>44</v>
      </c>
      <c r="O10" s="26"/>
      <c r="P10" s="26"/>
      <c r="Q10" s="30">
        <v>11266400</v>
      </c>
      <c r="R10" s="30">
        <v>0</v>
      </c>
      <c r="S10" s="30">
        <v>0</v>
      </c>
      <c r="T10" s="30">
        <v>0</v>
      </c>
      <c r="U10" s="30">
        <v>2778.02</v>
      </c>
      <c r="V10" s="30">
        <v>0</v>
      </c>
      <c r="W10" s="30">
        <v>0</v>
      </c>
      <c r="X10" s="30">
        <v>2778.02</v>
      </c>
      <c r="Y10" s="30">
        <v>0</v>
      </c>
      <c r="Z10" s="30">
        <f>Q10-W10</f>
        <v>11266400</v>
      </c>
      <c r="AA10" s="31">
        <v>0</v>
      </c>
      <c r="AB10" s="31">
        <v>0</v>
      </c>
      <c r="AC10" s="30">
        <v>0</v>
      </c>
      <c r="AD10" s="30">
        <v>0</v>
      </c>
      <c r="AE10" s="30">
        <f>Q10-W10</f>
        <v>11266400</v>
      </c>
    </row>
    <row r="11" spans="1:31" ht="94.5" customHeight="1">
      <c r="A11" s="25">
        <v>5</v>
      </c>
      <c r="B11" s="26" t="s">
        <v>45</v>
      </c>
      <c r="C11" s="26"/>
      <c r="D11" s="26" t="s">
        <v>46</v>
      </c>
      <c r="E11" s="26" t="s">
        <v>47</v>
      </c>
      <c r="F11" s="26" t="s">
        <v>48</v>
      </c>
      <c r="G11" s="32">
        <v>6118000454</v>
      </c>
      <c r="H11" s="26" t="s">
        <v>40</v>
      </c>
      <c r="I11" s="26" t="s">
        <v>49</v>
      </c>
      <c r="J11" s="26" t="s">
        <v>50</v>
      </c>
      <c r="K11" s="26" t="s">
        <v>43</v>
      </c>
      <c r="L11" s="26" t="s">
        <v>51</v>
      </c>
      <c r="M11" s="29">
        <v>15100000</v>
      </c>
      <c r="N11" s="26" t="s">
        <v>52</v>
      </c>
      <c r="O11" s="26"/>
      <c r="P11" s="26"/>
      <c r="Q11" s="31">
        <v>4364900</v>
      </c>
      <c r="R11" s="30">
        <v>0</v>
      </c>
      <c r="S11" s="30">
        <v>0</v>
      </c>
      <c r="T11" s="30">
        <v>0</v>
      </c>
      <c r="U11" s="30">
        <v>216996.96</v>
      </c>
      <c r="V11" s="30">
        <v>0</v>
      </c>
      <c r="W11" s="30">
        <v>2000000</v>
      </c>
      <c r="X11" s="30">
        <v>216996.96</v>
      </c>
      <c r="Y11" s="30">
        <v>0</v>
      </c>
      <c r="Z11" s="31">
        <f>Q11-W11</f>
        <v>2364900</v>
      </c>
      <c r="AA11" s="31">
        <v>0</v>
      </c>
      <c r="AB11" s="31">
        <v>0</v>
      </c>
      <c r="AC11" s="30">
        <v>0</v>
      </c>
      <c r="AD11" s="30">
        <v>0</v>
      </c>
      <c r="AE11" s="31">
        <f>Z11</f>
        <v>2364900</v>
      </c>
    </row>
    <row r="12" spans="1:31" ht="94.5" customHeight="1">
      <c r="A12" s="18"/>
      <c r="B12" s="26"/>
      <c r="C12" s="26"/>
      <c r="D12" s="27"/>
      <c r="E12" s="33"/>
      <c r="F12" s="27"/>
      <c r="G12" s="26"/>
      <c r="H12" s="27"/>
      <c r="I12" s="26"/>
      <c r="J12" s="27"/>
      <c r="K12" s="26"/>
      <c r="L12" s="27"/>
      <c r="M12" s="29"/>
      <c r="N12" s="33"/>
      <c r="O12" s="26"/>
      <c r="P12" s="26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ht="15" customHeight="1">
      <c r="A13" s="18"/>
      <c r="B13" s="26"/>
      <c r="C13" s="26"/>
      <c r="D13" s="27"/>
      <c r="E13" s="33"/>
      <c r="F13" s="27"/>
      <c r="G13" s="26"/>
      <c r="H13" s="27"/>
      <c r="I13" s="26"/>
      <c r="J13" s="27"/>
      <c r="K13" s="26"/>
      <c r="L13" s="27"/>
      <c r="M13" s="29"/>
      <c r="N13" s="33"/>
      <c r="O13" s="26"/>
      <c r="P13" s="26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ht="15" customHeight="1">
      <c r="A14" s="18"/>
      <c r="B14" s="26"/>
      <c r="C14" s="26"/>
      <c r="D14" s="27"/>
      <c r="E14" s="33"/>
      <c r="F14" s="27"/>
      <c r="G14" s="26"/>
      <c r="H14" s="27"/>
      <c r="I14" s="26"/>
      <c r="J14" s="27"/>
      <c r="K14" s="26"/>
      <c r="L14" s="27"/>
      <c r="M14" s="29"/>
      <c r="N14" s="33"/>
      <c r="O14" s="26"/>
      <c r="P14" s="26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ht="15" customHeight="1">
      <c r="A15" s="18"/>
      <c r="B15" s="26"/>
      <c r="C15" s="26"/>
      <c r="D15" s="27"/>
      <c r="E15" s="33"/>
      <c r="F15" s="27"/>
      <c r="G15" s="26"/>
      <c r="H15" s="27"/>
      <c r="I15" s="26"/>
      <c r="J15" s="27"/>
      <c r="K15" s="26"/>
      <c r="L15" s="27"/>
      <c r="M15" s="29"/>
      <c r="N15" s="33"/>
      <c r="O15" s="26"/>
      <c r="P15" s="26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7:31" ht="12.75"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5"/>
    </row>
    <row r="17" spans="2:31" ht="12.75">
      <c r="B17" s="1" t="s">
        <v>53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2:31" ht="13.5" customHeight="1">
      <c r="B18" s="36" t="s">
        <v>54</v>
      </c>
      <c r="C18" s="36"/>
      <c r="D18" s="37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2:31" ht="14.25" customHeight="1">
      <c r="B19" s="36" t="s">
        <v>55</v>
      </c>
      <c r="C19" s="36"/>
      <c r="D19" s="37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2:31" ht="12.75">
      <c r="B20" s="38" t="s">
        <v>56</v>
      </c>
      <c r="C20" s="38"/>
      <c r="D20" s="39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7:31" ht="12.75"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ht="12.75">
      <c r="A22" s="40" t="s">
        <v>57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ht="12.75">
      <c r="A23" s="1" t="s">
        <v>58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ht="12.75">
      <c r="A24" s="1" t="s">
        <v>59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ht="12.75">
      <c r="A25" s="1" t="s">
        <v>60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ht="12.75">
      <c r="A26" s="1" t="s">
        <v>61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ht="12.75">
      <c r="A27" s="1" t="s">
        <v>62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7:31" ht="12.75"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7:31" ht="12.75"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7:31" ht="12.75"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7:31" ht="12.75"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7:31" ht="12.7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7:31" ht="12.75"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7:31" ht="12.75"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7:31" ht="12.75"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7:31" ht="12.75"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7:31" ht="12.75"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7:31" ht="12.75"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7:31" ht="12.75"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7:31" ht="12.75"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7:31" ht="12.75"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7:31" ht="12.75"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7:31" ht="12.75"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7:31" ht="12.75"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7:31" ht="12.75"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7:31" ht="12.75"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7:31" ht="12.75"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7:31" ht="12.75"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7:31" ht="12.75"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7:31" ht="12.75"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7:31" ht="12.75"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</sheetData>
  <sheetProtection selectLockedCells="1" selectUnlockedCells="1"/>
  <mergeCells count="20">
    <mergeCell ref="AA1:AE1"/>
    <mergeCell ref="AA2:AE2"/>
    <mergeCell ref="AA3:AE3"/>
    <mergeCell ref="A5:A6"/>
    <mergeCell ref="B5:B6"/>
    <mergeCell ref="D5:F5"/>
    <mergeCell ref="G5:H5"/>
    <mergeCell ref="I5:J5"/>
    <mergeCell ref="K5:K6"/>
    <mergeCell ref="L5:L6"/>
    <mergeCell ref="M5:M6"/>
    <mergeCell ref="N5:N6"/>
    <mergeCell ref="O5:O6"/>
    <mergeCell ref="P5:P6"/>
    <mergeCell ref="Q5:S5"/>
    <mergeCell ref="T5:V5"/>
    <mergeCell ref="W5:Y5"/>
    <mergeCell ref="Z5:AB5"/>
    <mergeCell ref="AC5:AD5"/>
    <mergeCell ref="AE5:AE6"/>
  </mergeCells>
  <printOptions/>
  <pageMargins left="0.3798611111111111" right="0.19027777777777777" top="0.4" bottom="0.1798611111111111" header="0.5118055555555555" footer="0.5118055555555555"/>
  <pageSetup fitToWidth="2" fitToHeight="1" horizontalDpi="300" verticalDpi="300" orientation="landscape" paperSize="9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2017-02-28T05:54:33Z</cp:lastPrinted>
  <dcterms:modified xsi:type="dcterms:W3CDTF">2017-07-04T08:19:12Z</dcterms:modified>
  <cp:category/>
  <cp:version/>
  <cp:contentType/>
  <cp:contentStatus/>
  <cp:revision>7</cp:revision>
</cp:coreProperties>
</file>